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B8755FE-6F6A-4FE2-B6FD-F5D6D37472A5}" xr6:coauthVersionLast="47" xr6:coauthVersionMax="47" xr10:uidLastSave="{00000000-0000-0000-0000-000000000000}"/>
  <bookViews>
    <workbookView xWindow="-120" yWindow="-120" windowWidth="20730" windowHeight="11760" firstSheet="2" activeTab="8" xr2:uid="{9DCF41C5-A67C-412A-86F6-BBC532477269}"/>
  </bookViews>
  <sheets>
    <sheet name="Circle" sheetId="4" r:id="rId1"/>
    <sheet name="Challenge" sheetId="3" r:id="rId2"/>
    <sheet name="Equality" sheetId="6" r:id="rId3"/>
    <sheet name="Fraction" sheetId="1" r:id="rId4"/>
    <sheet name="Recursion" sheetId="7" r:id="rId5"/>
    <sheet name="Magic 3x3" sheetId="8" r:id="rId6"/>
    <sheet name="Hexagon" sheetId="10" r:id="rId7"/>
    <sheet name="8 Queens" sheetId="9" r:id="rId8"/>
    <sheet name="Matrix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8" l="1"/>
  <c r="O10" i="8"/>
  <c r="M8" i="8"/>
  <c r="L8" i="8"/>
  <c r="L7" i="8"/>
  <c r="F4" i="8"/>
  <c r="F5" i="8"/>
  <c r="F6" i="8"/>
  <c r="B7" i="8"/>
  <c r="C7" i="8"/>
  <c r="D7" i="8"/>
  <c r="E7" i="8"/>
  <c r="F7" i="8"/>
  <c r="O19" i="8"/>
  <c r="O20" i="8"/>
  <c r="D6" i="7"/>
  <c r="D7" i="7"/>
  <c r="D8" i="7"/>
  <c r="D9" i="7"/>
  <c r="D10" i="7"/>
  <c r="D11" i="7"/>
  <c r="D12" i="7"/>
  <c r="D13" i="7"/>
  <c r="D14" i="7"/>
  <c r="D15" i="7"/>
  <c r="D16" i="7"/>
  <c r="D17" i="7"/>
  <c r="D5" i="7"/>
  <c r="M3" i="6"/>
  <c r="M2" i="6"/>
</calcChain>
</file>

<file path=xl/sharedStrings.xml><?xml version="1.0" encoding="utf-8"?>
<sst xmlns="http://schemas.openxmlformats.org/spreadsheetml/2006/main" count="60" uniqueCount="53">
  <si>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</si>
  <si>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</si>
  <si>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</si>
  <si>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mA (3 x 2)</t>
  </si>
  <si>
    <t>mC ( 3 x 3)</t>
  </si>
  <si>
    <t>You can't invent new operator</t>
  </si>
  <si>
    <t>1)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</si>
  <si>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</si>
  <si>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</si>
  <si>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</si>
  <si>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</si>
  <si>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</si>
  <si>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</si>
  <si>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</si>
  <si>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</si>
  <si>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</si>
  <si>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</si>
  <si>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</si>
  <si>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t>mB (3 x 2)</t>
  </si>
  <si>
    <r>
      <t>mC (</t>
    </r>
    <r>
      <rPr>
        <sz val="11"/>
        <rFont val="Calibri"/>
        <family val="2"/>
        <scheme val="minor"/>
      </rPr>
      <t>3 x 3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</si>
  <si>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</si>
  <si>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mA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</si>
  <si>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t>n</t>
  </si>
  <si>
    <t>Fact(n)</t>
  </si>
  <si>
    <t>=&gt;16!</t>
  </si>
  <si>
    <t>Magic 4x4</t>
  </si>
  <si>
    <t>=&gt;9!</t>
  </si>
  <si>
    <t>Magic 3x3</t>
  </si>
  <si>
    <t>Years</t>
  </si>
  <si>
    <t>Level</t>
  </si>
  <si>
    <t>16!</t>
  </si>
  <si>
    <t>Slots</t>
  </si>
  <si>
    <t>Days</t>
  </si>
  <si>
    <t>Generate &amp; Test Technique</t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</si>
  <si>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</si>
  <si>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</si>
  <si>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t>9! = 9 x 8!</t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</si>
  <si>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</si>
  <si>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</si>
  <si>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</si>
  <si>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</si>
  <si>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</si>
  <si>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</si>
  <si>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</si>
  <si>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</si>
  <si>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t>Find ALL possible solutions</t>
  </si>
  <si>
    <t>Level-2:</t>
  </si>
  <si>
    <t>Find any one possible solution</t>
  </si>
  <si>
    <t>Level-1:</t>
  </si>
  <si>
    <t>5! = 1 x 2 x 3 x 4 x 5</t>
  </si>
  <si>
    <t>5! = 4! x 5</t>
  </si>
  <si>
    <t>n! = (n-1)! x n</t>
  </si>
  <si>
    <t>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</si>
</sst>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7" fillId="0" borderId="0" xfId="0" applyFont="1" applyAlignment="1">
      <alignment horizontal="center" vertical="top"/>
    </xf>
    <xf numFmtId="0" fontId="6" fillId="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3008" y="14980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3228" y="1508306"/>
        <a:ext cx="677415" cy="328487"/>
      </dsp:txXfrm>
    </dsp:sp>
    <dsp:sp modelId="{88D462B4-73A1-408A-BC72-D6FCD7B15E29}">
      <dsp:nvSpPr>
        <dsp:cNvPr id="0" name=""/>
        <dsp:cNvSpPr/>
      </dsp:nvSpPr>
      <dsp:spPr>
        <a:xfrm rot="19457599">
          <a:off x="668552" y="15607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31840" y="1563639"/>
        <a:ext cx="17188" cy="17188"/>
      </dsp:txXfrm>
    </dsp:sp>
    <dsp:sp modelId="{8A70F78A-6E59-4A8D-B599-1A116F9547B1}">
      <dsp:nvSpPr>
        <dsp:cNvPr id="0" name=""/>
        <dsp:cNvSpPr/>
      </dsp:nvSpPr>
      <dsp:spPr>
        <a:xfrm>
          <a:off x="980005" y="12974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90225" y="1307672"/>
        <a:ext cx="677415" cy="328487"/>
      </dsp:txXfrm>
    </dsp:sp>
    <dsp:sp modelId="{F86D5C2A-2171-4EA7-BA16-F3EAF19C9A64}">
      <dsp:nvSpPr>
        <dsp:cNvPr id="0" name=""/>
        <dsp:cNvSpPr/>
      </dsp:nvSpPr>
      <dsp:spPr>
        <a:xfrm rot="19457599">
          <a:off x="1645549" y="1360152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808837" y="1363005"/>
        <a:ext cx="17188" cy="17188"/>
      </dsp:txXfrm>
    </dsp:sp>
    <dsp:sp modelId="{B00CB6EB-8CA4-4D8E-BB95-E04C8EA835E5}">
      <dsp:nvSpPr>
        <dsp:cNvPr id="0" name=""/>
        <dsp:cNvSpPr/>
      </dsp:nvSpPr>
      <dsp:spPr>
        <a:xfrm>
          <a:off x="1957002" y="10968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67222" y="1107039"/>
        <a:ext cx="677415" cy="328487"/>
      </dsp:txXfrm>
    </dsp:sp>
    <dsp:sp modelId="{BF8D1290-AACD-4270-B9A5-07AB997ECE3B}">
      <dsp:nvSpPr>
        <dsp:cNvPr id="0" name=""/>
        <dsp:cNvSpPr/>
      </dsp:nvSpPr>
      <dsp:spPr>
        <a:xfrm rot="19457599">
          <a:off x="2622546" y="11595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85834" y="1162372"/>
        <a:ext cx="17188" cy="17188"/>
      </dsp:txXfrm>
    </dsp:sp>
    <dsp:sp modelId="{E1B64CE7-5DAF-491D-859E-F1AE8CC00D09}">
      <dsp:nvSpPr>
        <dsp:cNvPr id="0" name=""/>
        <dsp:cNvSpPr/>
      </dsp:nvSpPr>
      <dsp:spPr>
        <a:xfrm>
          <a:off x="2933999" y="8961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44219" y="906406"/>
        <a:ext cx="677415" cy="328487"/>
      </dsp:txXfrm>
    </dsp:sp>
    <dsp:sp modelId="{A0307DD0-126F-47D6-89B3-BD54824E5671}">
      <dsp:nvSpPr>
        <dsp:cNvPr id="0" name=""/>
        <dsp:cNvSpPr/>
      </dsp:nvSpPr>
      <dsp:spPr>
        <a:xfrm rot="19457599">
          <a:off x="3599543" y="9588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62831" y="961739"/>
        <a:ext cx="17188" cy="17188"/>
      </dsp:txXfrm>
    </dsp:sp>
    <dsp:sp modelId="{6BBDBCE8-3342-4014-83FD-E08BF54B4D86}">
      <dsp:nvSpPr>
        <dsp:cNvPr id="0" name=""/>
        <dsp:cNvSpPr/>
      </dsp:nvSpPr>
      <dsp:spPr>
        <a:xfrm>
          <a:off x="3910996" y="6955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921216" y="705772"/>
        <a:ext cx="677415" cy="328487"/>
      </dsp:txXfrm>
    </dsp:sp>
    <dsp:sp modelId="{9E716690-4A70-4E46-A64F-FE2034B96CB1}">
      <dsp:nvSpPr>
        <dsp:cNvPr id="0" name=""/>
        <dsp:cNvSpPr/>
      </dsp:nvSpPr>
      <dsp:spPr>
        <a:xfrm rot="2142401">
          <a:off x="3599543" y="11595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62831" y="1162372"/>
        <a:ext cx="17188" cy="17188"/>
      </dsp:txXfrm>
    </dsp:sp>
    <dsp:sp modelId="{4E90F9D3-2673-4194-BA58-656059E49009}">
      <dsp:nvSpPr>
        <dsp:cNvPr id="0" name=""/>
        <dsp:cNvSpPr/>
      </dsp:nvSpPr>
      <dsp:spPr>
        <a:xfrm>
          <a:off x="3910996" y="10968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921216" y="1107039"/>
        <a:ext cx="677415" cy="328487"/>
      </dsp:txXfrm>
    </dsp:sp>
    <dsp:sp modelId="{6590606D-36EB-4FC1-9D0B-7617F206A74F}">
      <dsp:nvSpPr>
        <dsp:cNvPr id="0" name=""/>
        <dsp:cNvSpPr/>
      </dsp:nvSpPr>
      <dsp:spPr>
        <a:xfrm rot="2142401">
          <a:off x="2622546" y="1360152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85834" y="1363005"/>
        <a:ext cx="17188" cy="17188"/>
      </dsp:txXfrm>
    </dsp:sp>
    <dsp:sp modelId="{FCD6EE19-950B-418E-A262-D5F853D5869C}">
      <dsp:nvSpPr>
        <dsp:cNvPr id="0" name=""/>
        <dsp:cNvSpPr/>
      </dsp:nvSpPr>
      <dsp:spPr>
        <a:xfrm>
          <a:off x="2933999" y="12974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44219" y="1307672"/>
        <a:ext cx="677415" cy="328487"/>
      </dsp:txXfrm>
    </dsp:sp>
    <dsp:sp modelId="{9DD0347B-7B92-4273-B402-8C2AF17EBF30}">
      <dsp:nvSpPr>
        <dsp:cNvPr id="0" name=""/>
        <dsp:cNvSpPr/>
      </dsp:nvSpPr>
      <dsp:spPr>
        <a:xfrm rot="2142401">
          <a:off x="1645549" y="15607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808837" y="1563639"/>
        <a:ext cx="17188" cy="17188"/>
      </dsp:txXfrm>
    </dsp:sp>
    <dsp:sp modelId="{EDC8F091-E5D6-4899-ACC6-983FDE93D4AA}">
      <dsp:nvSpPr>
        <dsp:cNvPr id="0" name=""/>
        <dsp:cNvSpPr/>
      </dsp:nvSpPr>
      <dsp:spPr>
        <a:xfrm>
          <a:off x="1957002" y="14980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67222" y="1508306"/>
        <a:ext cx="677415" cy="328487"/>
      </dsp:txXfrm>
    </dsp:sp>
    <dsp:sp modelId="{662F6C9F-39A4-48E9-ADB1-0B2679B53AE3}">
      <dsp:nvSpPr>
        <dsp:cNvPr id="0" name=""/>
        <dsp:cNvSpPr/>
      </dsp:nvSpPr>
      <dsp:spPr>
        <a:xfrm rot="2142401">
          <a:off x="668552" y="17614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31840" y="1764272"/>
        <a:ext cx="17188" cy="17188"/>
      </dsp:txXfrm>
    </dsp:sp>
    <dsp:sp modelId="{F084CB4F-2223-4FCB-9837-E55CABFBB88A}">
      <dsp:nvSpPr>
        <dsp:cNvPr id="0" name=""/>
        <dsp:cNvSpPr/>
      </dsp:nvSpPr>
      <dsp:spPr>
        <a:xfrm>
          <a:off x="980005" y="16987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90225" y="1708939"/>
        <a:ext cx="677415" cy="32848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EB6AB9-6BED-446F-869E-297602F9B844}"/>
            </a:ext>
          </a:extLst>
        </xdr:cNvPr>
        <xdr:cNvSpPr/>
      </xdr:nvSpPr>
      <xdr:spPr>
        <a:xfrm>
          <a:off x="75247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A2C7EAFB-21FE-4289-AB1A-C8883EDBCE31}"/>
            </a:ext>
          </a:extLst>
        </xdr:cNvPr>
        <xdr:cNvSpPr/>
      </xdr:nvSpPr>
      <xdr:spPr>
        <a:xfrm rot="8340794">
          <a:off x="67341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47625</xdr:colOff>
      <xdr:row>7</xdr:row>
      <xdr:rowOff>47625</xdr:rowOff>
    </xdr:from>
    <xdr:ext cx="336502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E4438E-998E-47C0-B6BC-1CC9D7A2AA08}"/>
            </a:ext>
          </a:extLst>
        </xdr:cNvPr>
        <xdr:cNvSpPr txBox="1"/>
      </xdr:nvSpPr>
      <xdr:spPr>
        <a:xfrm>
          <a:off x="4924425" y="1381125"/>
          <a:ext cx="33650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</a:t>
          </a:r>
        </a:p>
      </xdr:txBody>
    </xdr:sp>
    <xdr:clientData/>
  </xdr:oneCellAnchor>
  <xdr:twoCellAnchor>
    <xdr:from>
      <xdr:col>0</xdr:col>
      <xdr:colOff>384127</xdr:colOff>
      <xdr:row>8</xdr:row>
      <xdr:rowOff>122454</xdr:rowOff>
    </xdr:from>
    <xdr:to>
      <xdr:col>2</xdr:col>
      <xdr:colOff>428625</xdr:colOff>
      <xdr:row>13</xdr:row>
      <xdr:rowOff>14288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DBFA28F-AB1A-49AC-80D7-879B9A2B5320}"/>
            </a:ext>
          </a:extLst>
        </xdr:cNvPr>
        <xdr:cNvCxnSpPr>
          <a:stCxn id="5" idx="3"/>
          <a:endCxn id="4" idx="2"/>
        </xdr:cNvCxnSpPr>
      </xdr:nvCxnSpPr>
      <xdr:spPr>
        <a:xfrm>
          <a:off x="5260927" y="1646454"/>
          <a:ext cx="1263698" cy="8443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B37383E0-E6DB-4A67-ACBA-43881804F0B3}"/>
            </a:ext>
          </a:extLst>
        </xdr:cNvPr>
        <xdr:cNvGrpSpPr/>
      </xdr:nvGrpSpPr>
      <xdr:grpSpPr>
        <a:xfrm>
          <a:off x="1640898" y="2228850"/>
          <a:ext cx="3529954" cy="1568883"/>
          <a:chOff x="6524625" y="2228850"/>
          <a:chExt cx="3550736" cy="1568883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FBF64595-B490-462C-9BBD-007E0A91ED8D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C69E13A-118F-4F19-BC28-79F083437C19}"/>
              </a:ext>
            </a:extLst>
          </xdr:cNvPr>
          <xdr:cNvSpPr txBox="1"/>
        </xdr:nvSpPr>
        <xdr:spPr>
          <a:xfrm>
            <a:off x="7124700" y="2228850"/>
            <a:ext cx="1489190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r=123.45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2B9680BF-EC42-4E46-810F-45AD5E721497}"/>
              </a:ext>
            </a:extLst>
          </xdr:cNvPr>
          <xdr:cNvCxnSpPr>
            <a:stCxn id="4" idx="6"/>
            <a:endCxn id="10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AD6A3EC-21AD-471D-96D7-1090C2144EC6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DB35A99-07C8-43A0-AA15-D49B47807F96}"/>
              </a:ext>
            </a:extLst>
          </xdr:cNvPr>
          <xdr:cNvCxnSpPr>
            <a:stCxn id="4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62F688A6-4486-4AEA-AC36-AF88D10AEEAE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1B26F87D-1899-486A-AA51-F424D1FEBC9A}"/>
              </a:ext>
            </a:extLst>
          </xdr:cNvPr>
          <xdr:cNvCxnSpPr>
            <a:stCxn id="4" idx="4"/>
            <a:endCxn id="21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25" name="Arrow: Notched Right 24">
          <a:extLst>
            <a:ext uri="{FF2B5EF4-FFF2-40B4-BE49-F238E27FC236}">
              <a16:creationId xmlns:a16="http://schemas.microsoft.com/office/drawing/2014/main" id="{69A54C9C-67AD-4703-8ED6-6BB4F059DD21}"/>
            </a:ext>
          </a:extLst>
        </xdr:cNvPr>
        <xdr:cNvSpPr/>
      </xdr:nvSpPr>
      <xdr:spPr>
        <a:xfrm rot="1294718">
          <a:off x="86010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9</xdr:row>
      <xdr:rowOff>161925</xdr:rowOff>
    </xdr:from>
    <xdr:to>
      <xdr:col>13</xdr:col>
      <xdr:colOff>397961</xdr:colOff>
      <xdr:row>17</xdr:row>
      <xdr:rowOff>130608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B91B2519-B277-496B-9F99-C406FDFC271A}"/>
            </a:ext>
          </a:extLst>
        </xdr:cNvPr>
        <xdr:cNvGrpSpPr/>
      </xdr:nvGrpSpPr>
      <xdr:grpSpPr>
        <a:xfrm>
          <a:off x="4747780" y="1876425"/>
          <a:ext cx="3529954" cy="1492683"/>
          <a:chOff x="6524625" y="2305050"/>
          <a:chExt cx="3550736" cy="1492683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C10153FF-EFBB-4EDB-BF0F-A48C4C4DD730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2D7A0D93-5184-48B0-9B68-FD848CAA8FC1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6BCED12C-2EAD-4B76-9A8C-0221B994E5E6}"/>
              </a:ext>
            </a:extLst>
          </xdr:cNvPr>
          <xdr:cNvCxnSpPr>
            <a:stCxn id="28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A157EA4D-7211-4318-9CF5-27E09A35710B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CFC6BC3F-2DBC-4939-82AE-C7527537E4AC}"/>
              </a:ext>
            </a:extLst>
          </xdr:cNvPr>
          <xdr:cNvCxnSpPr>
            <a:stCxn id="28" idx="4"/>
            <a:endCxn id="33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561975</xdr:colOff>
      <xdr:row>3</xdr:row>
      <xdr:rowOff>104775</xdr:rowOff>
    </xdr:from>
    <xdr:ext cx="518475" cy="530658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3CF1DD8-1F43-4B4E-B8ED-7514F5311D9F}"/>
            </a:ext>
          </a:extLst>
        </xdr:cNvPr>
        <xdr:cNvSpPr txBox="1"/>
      </xdr:nvSpPr>
      <xdr:spPr>
        <a:xfrm>
          <a:off x="12753975" y="676275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8</xdr:col>
      <xdr:colOff>220429</xdr:colOff>
      <xdr:row>6</xdr:row>
      <xdr:rowOff>63933</xdr:rowOff>
    </xdr:from>
    <xdr:to>
      <xdr:col>13</xdr:col>
      <xdr:colOff>211613</xdr:colOff>
      <xdr:row>10</xdr:row>
      <xdr:rowOff>25826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16AD9B74-9742-41BB-89B6-B2626F6CBF76}"/>
            </a:ext>
          </a:extLst>
        </xdr:cNvPr>
        <xdr:cNvCxnSpPr>
          <a:stCxn id="35" idx="2"/>
          <a:endCxn id="28" idx="7"/>
        </xdr:cNvCxnSpPr>
      </xdr:nvCxnSpPr>
      <xdr:spPr>
        <a:xfrm flipH="1">
          <a:off x="9974029" y="1206933"/>
          <a:ext cx="3039184" cy="723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40822</xdr:colOff>
      <xdr:row>15</xdr:row>
      <xdr:rowOff>163286</xdr:rowOff>
    </xdr:from>
    <xdr:to>
      <xdr:col>23</xdr:col>
      <xdr:colOff>163286</xdr:colOff>
      <xdr:row>29</xdr:row>
      <xdr:rowOff>68036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ACEE1BA-575D-201D-D887-F51B05D08FF6}"/>
            </a:ext>
          </a:extLst>
        </xdr:cNvPr>
        <xdr:cNvSpPr/>
      </xdr:nvSpPr>
      <xdr:spPr>
        <a:xfrm>
          <a:off x="11674929" y="3020786"/>
          <a:ext cx="2571750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122464</xdr:colOff>
      <xdr:row>22</xdr:row>
      <xdr:rowOff>95250</xdr:rowOff>
    </xdr:from>
    <xdr:to>
      <xdr:col>23</xdr:col>
      <xdr:colOff>163286</xdr:colOff>
      <xdr:row>22</xdr:row>
      <xdr:rowOff>115661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7210521-E361-97B9-302E-E54DA517FA33}"/>
            </a:ext>
          </a:extLst>
        </xdr:cNvPr>
        <xdr:cNvCxnSpPr>
          <a:endCxn id="6" idx="6"/>
        </xdr:cNvCxnSpPr>
      </xdr:nvCxnSpPr>
      <xdr:spPr>
        <a:xfrm>
          <a:off x="12981214" y="4286250"/>
          <a:ext cx="1265465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476254</xdr:colOff>
      <xdr:row>20</xdr:row>
      <xdr:rowOff>27216</xdr:rowOff>
    </xdr:from>
    <xdr:ext cx="330540" cy="59330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4D0000B-B108-93F3-D10D-8D50711B1541}"/>
            </a:ext>
          </a:extLst>
        </xdr:cNvPr>
        <xdr:cNvSpPr txBox="1"/>
      </xdr:nvSpPr>
      <xdr:spPr>
        <a:xfrm>
          <a:off x="1333500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22</xdr:col>
      <xdr:colOff>110639</xdr:colOff>
      <xdr:row>30</xdr:row>
      <xdr:rowOff>171699</xdr:rowOff>
    </xdr:from>
    <xdr:ext cx="2882932" cy="5738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B7C44225-FA67-5D31-3E4A-307ACA15A505}"/>
                </a:ext>
              </a:extLst>
            </xdr:cNvPr>
            <xdr:cNvSpPr txBox="1"/>
          </xdr:nvSpPr>
          <xdr:spPr>
            <a:xfrm>
              <a:off x="13581710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B7C44225-FA67-5D31-3E4A-307ACA15A505}"/>
                </a:ext>
              </a:extLst>
            </xdr:cNvPr>
            <xdr:cNvSpPr txBox="1"/>
          </xdr:nvSpPr>
          <xdr:spPr>
            <a:xfrm>
              <a:off x="13581710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22</xdr:col>
      <xdr:colOff>328353</xdr:colOff>
      <xdr:row>34</xdr:row>
      <xdr:rowOff>49234</xdr:rowOff>
    </xdr:from>
    <xdr:ext cx="5114504" cy="5635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F49BD0A-B1C7-BF9E-594F-0EEE521298A0}"/>
                </a:ext>
              </a:extLst>
            </xdr:cNvPr>
            <xdr:cNvSpPr txBox="1"/>
          </xdr:nvSpPr>
          <xdr:spPr>
            <a:xfrm>
              <a:off x="13799424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F49BD0A-B1C7-BF9E-594F-0EEE521298A0}"/>
                </a:ext>
              </a:extLst>
            </xdr:cNvPr>
            <xdr:cNvSpPr txBox="1"/>
          </xdr:nvSpPr>
          <xdr:spPr>
            <a:xfrm>
              <a:off x="13799424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10663D36-2785-4C00-A7FB-60C1BE6FC8E1}"/>
            </a:ext>
          </a:extLst>
        </xdr:cNvPr>
        <xdr:cNvSpPr txBox="1"/>
      </xdr:nvSpPr>
      <xdr:spPr>
        <a:xfrm>
          <a:off x="7320643" y="3516086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𝑚𝐴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𝑥〖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𝑚𝐵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0B087A-EDC1-4D2E-BA8F-3A38FF64F10A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255893</xdr:colOff>
      <xdr:row>8</xdr:row>
      <xdr:rowOff>114300</xdr:rowOff>
    </xdr:from>
    <xdr:to>
      <xdr:col>6</xdr:col>
      <xdr:colOff>103414</xdr:colOff>
      <xdr:row>12</xdr:row>
      <xdr:rowOff>27214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996E7DF4-3702-42A8-A3EA-8427FE59BDB7}"/>
            </a:ext>
          </a:extLst>
        </xdr:cNvPr>
        <xdr:cNvGrpSpPr/>
      </xdr:nvGrpSpPr>
      <xdr:grpSpPr>
        <a:xfrm>
          <a:off x="1999701" y="1638300"/>
          <a:ext cx="1063790" cy="674914"/>
          <a:chOff x="2356406" y="1638300"/>
          <a:chExt cx="1070732" cy="67491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6996D10-AEBF-42B8-96D4-FB7731B1A0A4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70A6B6B7-0651-40E7-8295-0A84B145964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B03409AF-78FB-4372-B775-F0BBC8AF1DC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BDCB34C-941F-4A3A-969E-E7920EB40D01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F49175B-A8F9-49DF-ABCA-F7BAF5719F5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AA8FE914-5492-46CB-986E-3D3F24BE65BE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E9C1B88-BEBB-4B42-8692-E098BBD0E130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C3DEC69-2639-4CE2-9B21-45B43565D5E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88BD308-FF0F-4838-B3EC-26C62655C31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9C9B08A7-718A-4238-B94C-723B79CD7F51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0A1A2F9-68A8-4C67-A4C4-490924ADA453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8394F79-5687-430D-A8BC-81E7E81B62AA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4DFE0F2-0573-4CA7-9EDA-D8E8898B1503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16" name="Connector: Curved 15">
            <a:extLst>
              <a:ext uri="{FF2B5EF4-FFF2-40B4-BE49-F238E27FC236}">
                <a16:creationId xmlns:a16="http://schemas.microsoft.com/office/drawing/2014/main" id="{68DB3F71-9D5E-406D-9E02-4442CE16B745}"/>
              </a:ext>
            </a:extLst>
          </xdr:cNvPr>
          <xdr:cNvCxnSpPr>
            <a:stCxn id="14" idx="3"/>
            <a:endCxn id="4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nector: Curved 16">
            <a:extLst>
              <a:ext uri="{FF2B5EF4-FFF2-40B4-BE49-F238E27FC236}">
                <a16:creationId xmlns:a16="http://schemas.microsoft.com/office/drawing/2014/main" id="{BE5D3542-9439-4318-B733-4DD5D7E22D70}"/>
              </a:ext>
            </a:extLst>
          </xdr:cNvPr>
          <xdr:cNvCxnSpPr>
            <a:stCxn id="13" idx="3"/>
            <a:endCxn id="7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nector: Curved 17">
            <a:extLst>
              <a:ext uri="{FF2B5EF4-FFF2-40B4-BE49-F238E27FC236}">
                <a16:creationId xmlns:a16="http://schemas.microsoft.com/office/drawing/2014/main" id="{17CD58B4-CE6B-488F-A1EE-5C30DD34EAE7}"/>
              </a:ext>
            </a:extLst>
          </xdr:cNvPr>
          <xdr:cNvCxnSpPr>
            <a:stCxn id="15" idx="3"/>
            <a:endCxn id="10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06F943F-B7E3-45C9-B6CC-094EEC942FB5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3291EDA-F6CC-4E7E-BA16-C9D219E83F20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444FDDFA-B777-48F7-8141-C3820D55F80E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4F6EB91-5D44-47BA-9F7F-899B82203BF5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13</xdr:col>
      <xdr:colOff>27071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9C2664A-105B-4917-8A0C-8A88FD61B9E4}"/>
            </a:ext>
          </a:extLst>
        </xdr:cNvPr>
        <xdr:cNvGrpSpPr/>
      </xdr:nvGrpSpPr>
      <xdr:grpSpPr>
        <a:xfrm>
          <a:off x="6376307" y="1649186"/>
          <a:ext cx="867783" cy="185057"/>
          <a:chOff x="3962400" y="1638300"/>
          <a:chExt cx="624989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EF131AD-EFE9-447C-8AD6-9B7CE61E384D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7BD71588-BC08-42A2-8013-1292DE5552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5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D87B46BF-4CDC-4BEB-A1C8-8D6D81EDC4C1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476F3355-E7D2-40D4-B226-8A9D0D30BD5E}"/>
            </a:ext>
          </a:extLst>
        </xdr:cNvPr>
        <xdr:cNvGrpSpPr/>
      </xdr:nvGrpSpPr>
      <xdr:grpSpPr>
        <a:xfrm>
          <a:off x="572462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0B3CF85-9AE6-48D4-A090-F387BBCC0109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1CA5FF1-9E9D-48B6-8F5D-BBAE32D115D0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51D914A9-0BFA-4EA8-8FE1-36E84CD54B66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75FC3A4C-21CA-4C49-AD2E-10EF67C5DEB6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11E7870F-7199-4181-A3DE-438BD9C8F6FA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F89B554C-5E16-417F-B9F4-9307D0F6C315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FB241E3A-5D5F-40F8-8DDC-1FA58A6E1BA4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CB8662A-B3E2-4D0F-ADB0-C90A1F933F87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B51F8A31-0BE1-4E6A-BE48-310252DA9E1C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5DBA8C0-9210-4995-889A-91AADB26BA4C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80FDC886-20B7-4F0B-8364-7167FE571EBF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20ECBACE-9D34-4776-97A4-E3FAA0800306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FC603AF9-879F-4CFE-9605-FB73778B2FAD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12B24AB-E004-4881-BBB9-12DDF7D44E79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D1E2E873-491D-4134-B0CE-F582D3271E33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E419677-1ABC-4D14-BAB4-7D7A4A33224F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264F9429-97D7-40B0-BCDB-C78C72BE675F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94CB2E8-C187-4238-AE0E-9547B1155855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39BDCCF6-82A3-468B-A227-A7A4C86736D2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451406</xdr:colOff>
      <xdr:row>8</xdr:row>
      <xdr:rowOff>49128</xdr:rowOff>
    </xdr:from>
    <xdr:to>
      <xdr:col>9</xdr:col>
      <xdr:colOff>298928</xdr:colOff>
      <xdr:row>11</xdr:row>
      <xdr:rowOff>152542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BF76FF91-6C7B-43B0-9E46-C626352B1E44}"/>
            </a:ext>
          </a:extLst>
        </xdr:cNvPr>
        <xdr:cNvGrpSpPr/>
      </xdr:nvGrpSpPr>
      <xdr:grpSpPr>
        <a:xfrm>
          <a:off x="4019618" y="1573128"/>
          <a:ext cx="1063791" cy="674914"/>
          <a:chOff x="2356406" y="1638300"/>
          <a:chExt cx="1070732" cy="674914"/>
        </a:xfrm>
      </xdr:grpSpPr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1C0F3B3F-6154-4EBC-AE94-EAB59175BC09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90" name="Rectangle 89">
              <a:extLst>
                <a:ext uri="{FF2B5EF4-FFF2-40B4-BE49-F238E27FC236}">
                  <a16:creationId xmlns:a16="http://schemas.microsoft.com/office/drawing/2014/main" id="{AF70A2F0-0D39-4634-ADF7-2B6352CDAFD8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91" name="Rectangle 90">
              <a:extLst>
                <a:ext uri="{FF2B5EF4-FFF2-40B4-BE49-F238E27FC236}">
                  <a16:creationId xmlns:a16="http://schemas.microsoft.com/office/drawing/2014/main" id="{DCFCAD96-1F23-4E9B-B7F7-23B0B3C07A8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2B7024AF-B554-4AB2-812C-41DAF998FDC6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5363AE59-26D1-4AA8-A524-6B6BB7E3CD4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9" name="Rectangle 88">
              <a:extLst>
                <a:ext uri="{FF2B5EF4-FFF2-40B4-BE49-F238E27FC236}">
                  <a16:creationId xmlns:a16="http://schemas.microsoft.com/office/drawing/2014/main" id="{D18CF409-540A-43EF-ADD1-41C4D52EC4A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78" name="Group 77">
            <a:extLst>
              <a:ext uri="{FF2B5EF4-FFF2-40B4-BE49-F238E27FC236}">
                <a16:creationId xmlns:a16="http://schemas.microsoft.com/office/drawing/2014/main" id="{E2F15A9A-C353-4185-BDBA-CC65C2ECC45C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86" name="Rectangle 85">
              <a:extLst>
                <a:ext uri="{FF2B5EF4-FFF2-40B4-BE49-F238E27FC236}">
                  <a16:creationId xmlns:a16="http://schemas.microsoft.com/office/drawing/2014/main" id="{3CCF9E5A-6B5E-498E-B294-D84B2BF853A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7" name="Rectangle 86">
              <a:extLst>
                <a:ext uri="{FF2B5EF4-FFF2-40B4-BE49-F238E27FC236}">
                  <a16:creationId xmlns:a16="http://schemas.microsoft.com/office/drawing/2014/main" id="{FB787BFC-C648-458B-AF8B-819CA75D394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9" name="Group 78">
            <a:extLst>
              <a:ext uri="{FF2B5EF4-FFF2-40B4-BE49-F238E27FC236}">
                <a16:creationId xmlns:a16="http://schemas.microsoft.com/office/drawing/2014/main" id="{196778D7-FBE7-46BA-AA28-25A7E087315D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83" name="Rectangle 82">
              <a:extLst>
                <a:ext uri="{FF2B5EF4-FFF2-40B4-BE49-F238E27FC236}">
                  <a16:creationId xmlns:a16="http://schemas.microsoft.com/office/drawing/2014/main" id="{A7B27E24-4D2B-4E8D-8C62-CCB327593548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4" name="Rectangle 83">
              <a:extLst>
                <a:ext uri="{FF2B5EF4-FFF2-40B4-BE49-F238E27FC236}">
                  <a16:creationId xmlns:a16="http://schemas.microsoft.com/office/drawing/2014/main" id="{5CC950EA-B1D1-4E28-A574-8A3794DD8FD7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4CD0EB64-23B3-406B-B19F-045D2616E6FA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0" name="Connector: Curved 79">
            <a:extLst>
              <a:ext uri="{FF2B5EF4-FFF2-40B4-BE49-F238E27FC236}">
                <a16:creationId xmlns:a16="http://schemas.microsoft.com/office/drawing/2014/main" id="{5237FBC8-FCDA-4B65-B52E-A26F8C4B36F4}"/>
              </a:ext>
            </a:extLst>
          </xdr:cNvPr>
          <xdr:cNvCxnSpPr>
            <a:stCxn id="84" idx="3"/>
            <a:endCxn id="90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nector: Curved 80">
            <a:extLst>
              <a:ext uri="{FF2B5EF4-FFF2-40B4-BE49-F238E27FC236}">
                <a16:creationId xmlns:a16="http://schemas.microsoft.com/office/drawing/2014/main" id="{FC36B9B3-799C-4987-B692-1B6611BB7080}"/>
              </a:ext>
            </a:extLst>
          </xdr:cNvPr>
          <xdr:cNvCxnSpPr>
            <a:stCxn id="83" idx="3"/>
            <a:endCxn id="88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nector: Curved 81">
            <a:extLst>
              <a:ext uri="{FF2B5EF4-FFF2-40B4-BE49-F238E27FC236}">
                <a16:creationId xmlns:a16="http://schemas.microsoft.com/office/drawing/2014/main" id="{AC5A1B8F-CE36-4703-806A-7B0F6848365E}"/>
              </a:ext>
            </a:extLst>
          </xdr:cNvPr>
          <xdr:cNvCxnSpPr>
            <a:stCxn id="85" idx="3"/>
            <a:endCxn id="86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380570</xdr:colOff>
      <xdr:row>9</xdr:row>
      <xdr:rowOff>180330</xdr:rowOff>
    </xdr:from>
    <xdr:to>
      <xdr:col>13</xdr:col>
      <xdr:colOff>32084</xdr:colOff>
      <xdr:row>10</xdr:row>
      <xdr:rowOff>174887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3457164E-CD98-44FE-B240-AB925102ABB0}"/>
            </a:ext>
          </a:extLst>
        </xdr:cNvPr>
        <xdr:cNvGrpSpPr/>
      </xdr:nvGrpSpPr>
      <xdr:grpSpPr>
        <a:xfrm>
          <a:off x="6381320" y="1894830"/>
          <a:ext cx="867783" cy="185057"/>
          <a:chOff x="3962400" y="1638300"/>
          <a:chExt cx="624989" cy="185057"/>
        </a:xfrm>
      </xdr:grpSpPr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3223F677-07EC-4300-8217-7B273207B35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A9853AFE-47CD-4D20-B7E2-130881F1F3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AB80A3AA-DF59-45FF-8516-932AA95F4733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</xdr:grpSp>
    <xdr:clientData/>
  </xdr:twoCellAnchor>
  <xdr:twoCellAnchor>
    <xdr:from>
      <xdr:col>11</xdr:col>
      <xdr:colOff>380570</xdr:colOff>
      <xdr:row>11</xdr:row>
      <xdr:rowOff>55001</xdr:rowOff>
    </xdr:from>
    <xdr:to>
      <xdr:col>13</xdr:col>
      <xdr:colOff>32084</xdr:colOff>
      <xdr:row>12</xdr:row>
      <xdr:rowOff>49558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AF1FAD98-47DC-4EF5-90C0-4FA4B5988E56}"/>
            </a:ext>
          </a:extLst>
        </xdr:cNvPr>
        <xdr:cNvGrpSpPr/>
      </xdr:nvGrpSpPr>
      <xdr:grpSpPr>
        <a:xfrm>
          <a:off x="6381320" y="2150501"/>
          <a:ext cx="867783" cy="185057"/>
          <a:chOff x="3962400" y="1638300"/>
          <a:chExt cx="624989" cy="185057"/>
        </a:xfrm>
      </xdr:grpSpPr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F62A6E3F-349C-42B9-B9B5-CD1FD2258CA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4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1A071306-9DB9-4794-AB61-837DE678EB5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127F103E-4B2B-469D-904E-4F7D64841DD8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</xdr:grpSp>
    <xdr:clientData/>
  </xdr:twoCellAnchor>
  <xdr:twoCellAnchor>
    <xdr:from>
      <xdr:col>2</xdr:col>
      <xdr:colOff>108747</xdr:colOff>
      <xdr:row>8</xdr:row>
      <xdr:rowOff>87648</xdr:rowOff>
    </xdr:from>
    <xdr:to>
      <xdr:col>2</xdr:col>
      <xdr:colOff>488159</xdr:colOff>
      <xdr:row>9</xdr:row>
      <xdr:rowOff>96394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A9883842-E3AD-44CC-9B60-A7CFDC957344}"/>
            </a:ext>
          </a:extLst>
        </xdr:cNvPr>
        <xdr:cNvSpPr txBox="1"/>
      </xdr:nvSpPr>
      <xdr:spPr>
        <a:xfrm>
          <a:off x="980651" y="1611648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mA2</a:t>
          </a:r>
        </a:p>
      </xdr:txBody>
    </xdr:sp>
    <xdr:clientData/>
  </xdr:twoCellAnchor>
  <xdr:twoCellAnchor>
    <xdr:from>
      <xdr:col>2</xdr:col>
      <xdr:colOff>488159</xdr:colOff>
      <xdr:row>8</xdr:row>
      <xdr:rowOff>70184</xdr:rowOff>
    </xdr:from>
    <xdr:to>
      <xdr:col>3</xdr:col>
      <xdr:colOff>325855</xdr:colOff>
      <xdr:row>8</xdr:row>
      <xdr:rowOff>187271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D043F823-AE48-4E5B-B00B-18FAB3728F0A}"/>
            </a:ext>
          </a:extLst>
        </xdr:cNvPr>
        <xdr:cNvCxnSpPr>
          <a:stCxn id="101" idx="3"/>
          <a:endCxn id="62" idx="2"/>
        </xdr:cNvCxnSpPr>
      </xdr:nvCxnSpPr>
      <xdr:spPr>
        <a:xfrm flipV="1">
          <a:off x="1360063" y="1594184"/>
          <a:ext cx="445830" cy="1170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502820</xdr:colOff>
      <xdr:row>9</xdr:row>
      <xdr:rowOff>39102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EE7AD2-7C5E-4C97-84D2-CFCB133A53AA}"/>
            </a:ext>
          </a:extLst>
        </xdr:cNvPr>
        <xdr:cNvSpPr txBox="1"/>
      </xdr:nvSpPr>
      <xdr:spPr>
        <a:xfrm>
          <a:off x="7842083" y="175360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342399</xdr:colOff>
      <xdr:row>4</xdr:row>
      <xdr:rowOff>81715</xdr:rowOff>
    </xdr:from>
    <xdr:ext cx="926023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3CBA0F4-C814-4336-A218-5E0675DE7A48}"/>
                </a:ext>
              </a:extLst>
            </xdr:cNvPr>
            <xdr:cNvSpPr txBox="1"/>
          </xdr:nvSpPr>
          <xdr:spPr>
            <a:xfrm>
              <a:off x="7681662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𝑜𝑝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3CBA0F4-C814-4336-A218-5E0675DE7A48}"/>
                </a:ext>
              </a:extLst>
            </xdr:cNvPr>
            <xdr:cNvSpPr txBox="1"/>
          </xdr:nvSpPr>
          <xdr:spPr>
            <a:xfrm>
              <a:off x="7681662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𝑆_𝑥 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𝑁_𝑥/𝐷_𝑥   𝑜𝑝 𝑆_𝑦  𝑁_𝑦/𝐷_𝑦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372478</xdr:colOff>
      <xdr:row>7</xdr:row>
      <xdr:rowOff>156912</xdr:rowOff>
    </xdr:from>
    <xdr:ext cx="948208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AC4243-4D6D-4411-8D2B-90984F1673C7}"/>
                </a:ext>
              </a:extLst>
            </xdr:cNvPr>
            <xdr:cNvSpPr txBox="1"/>
          </xdr:nvSpPr>
          <xdr:spPr>
            <a:xfrm>
              <a:off x="7711741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AC4243-4D6D-4411-8D2B-90984F1673C7}"/>
                </a:ext>
              </a:extLst>
            </xdr:cNvPr>
            <xdr:cNvSpPr txBox="1"/>
          </xdr:nvSpPr>
          <xdr:spPr>
            <a:xfrm>
              <a:off x="7711741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𝑁_1= 𝑁_𝑥  ∗  𝐷_𝑦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367465</xdr:colOff>
      <xdr:row>9</xdr:row>
      <xdr:rowOff>131846</xdr:rowOff>
    </xdr:from>
    <xdr:ext cx="948208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B74FA4A-E4D8-456C-9839-9284CC883324}"/>
                </a:ext>
              </a:extLst>
            </xdr:cNvPr>
            <xdr:cNvSpPr txBox="1"/>
          </xdr:nvSpPr>
          <xdr:spPr>
            <a:xfrm>
              <a:off x="7706728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B74FA4A-E4D8-456C-9839-9284CC883324}"/>
                </a:ext>
              </a:extLst>
            </xdr:cNvPr>
            <xdr:cNvSpPr txBox="1"/>
          </xdr:nvSpPr>
          <xdr:spPr>
            <a:xfrm>
              <a:off x="7706728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𝑁_2= 𝑁_𝑦  ∗  𝐷_𝑥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412583</xdr:colOff>
      <xdr:row>11</xdr:row>
      <xdr:rowOff>131847</xdr:rowOff>
    </xdr:from>
    <xdr:ext cx="83997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F91D1B3-B1E7-42A7-8DE6-54D16D00EDE8}"/>
                </a:ext>
              </a:extLst>
            </xdr:cNvPr>
            <xdr:cNvSpPr txBox="1"/>
          </xdr:nvSpPr>
          <xdr:spPr>
            <a:xfrm>
              <a:off x="7751846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 ∗ 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F91D1B3-B1E7-42A7-8DE6-54D16D00EDE8}"/>
                </a:ext>
              </a:extLst>
            </xdr:cNvPr>
            <xdr:cNvSpPr txBox="1"/>
          </xdr:nvSpPr>
          <xdr:spPr>
            <a:xfrm>
              <a:off x="7751846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𝐷_𝑥  ∗  𝐷_𝑦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D0FE0A-6906-DE0A-228A-C3427FDD71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7273A8-69AF-AB68-6830-F3D0088E4254}"/>
            </a:ext>
          </a:extLst>
        </xdr:cNvPr>
        <xdr:cNvSpPr txBox="1"/>
      </xdr:nvSpPr>
      <xdr:spPr>
        <a:xfrm>
          <a:off x="8786813" y="1726406"/>
          <a:ext cx="523875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AA30B23-B8D9-25C2-8BEA-3400691CD734}"/>
            </a:ext>
          </a:extLst>
        </xdr:cNvPr>
        <xdr:cNvSpPr txBox="1"/>
      </xdr:nvSpPr>
      <xdr:spPr>
        <a:xfrm>
          <a:off x="7846220" y="1910953"/>
          <a:ext cx="523875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1F31532-B1F7-931F-6E34-1DD4D64A7B8A}"/>
            </a:ext>
          </a:extLst>
        </xdr:cNvPr>
        <xdr:cNvSpPr txBox="1"/>
      </xdr:nvSpPr>
      <xdr:spPr>
        <a:xfrm>
          <a:off x="6923486" y="2125266"/>
          <a:ext cx="523875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6AA24F-9E5F-6877-7E31-F6F296F42AE3}"/>
            </a:ext>
          </a:extLst>
        </xdr:cNvPr>
        <xdr:cNvSpPr txBox="1"/>
      </xdr:nvSpPr>
      <xdr:spPr>
        <a:xfrm>
          <a:off x="5935267" y="2297907"/>
          <a:ext cx="523875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75DA9CF-64F1-0C58-311A-8C66FC78F5AE}"/>
            </a:ext>
          </a:extLst>
        </xdr:cNvPr>
        <xdr:cNvSpPr txBox="1"/>
      </xdr:nvSpPr>
      <xdr:spPr>
        <a:xfrm>
          <a:off x="4964908" y="2500313"/>
          <a:ext cx="523875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8FD11AF-194F-CC9C-C727-FD829A63DD97}"/>
            </a:ext>
          </a:extLst>
        </xdr:cNvPr>
        <xdr:cNvSpPr txBox="1"/>
      </xdr:nvSpPr>
      <xdr:spPr>
        <a:xfrm>
          <a:off x="5018486" y="726281"/>
          <a:ext cx="3774279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E24B21-48C6-4A43-B16D-BBA3B31B431B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D81687D0-172A-4563-8032-2B0829C87398}"/>
            </a:ext>
          </a:extLst>
        </xdr:cNvPr>
        <xdr:cNvCxnSpPr>
          <a:cxnSpLocks/>
        </xdr:cNvCxnSpPr>
      </xdr:nvCxnSpPr>
      <xdr:spPr>
        <a:xfrm>
          <a:off x="948928" y="1625204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113109</xdr:rowOff>
    </xdr:from>
    <xdr:to>
      <xdr:col>5</xdr:col>
      <xdr:colOff>107156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0C863368-B88C-4918-86F6-CA2A088ED119}"/>
            </a:ext>
          </a:extLst>
        </xdr:cNvPr>
        <xdr:cNvCxnSpPr>
          <a:cxnSpLocks/>
        </xdr:cNvCxnSpPr>
      </xdr:nvCxnSpPr>
      <xdr:spPr>
        <a:xfrm flipV="1">
          <a:off x="934641" y="2524125"/>
          <a:ext cx="1137046" cy="1785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8</xdr:row>
      <xdr:rowOff>133350</xdr:rowOff>
    </xdr:from>
    <xdr:to>
      <xdr:col>11</xdr:col>
      <xdr:colOff>229362</xdr:colOff>
      <xdr:row>15</xdr:row>
      <xdr:rowOff>114300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55D16AC-6C0C-0E14-3ED8-B0756648355A}"/>
            </a:ext>
          </a:extLst>
        </xdr:cNvPr>
        <xdr:cNvGrpSpPr/>
      </xdr:nvGrpSpPr>
      <xdr:grpSpPr>
        <a:xfrm>
          <a:off x="5410200" y="1657350"/>
          <a:ext cx="1524762" cy="1314450"/>
          <a:chOff x="5410200" y="1657350"/>
          <a:chExt cx="1524762" cy="1314450"/>
        </a:xfrm>
      </xdr:grpSpPr>
      <xdr:sp macro="" textlink="">
        <xdr:nvSpPr>
          <xdr:cNvPr id="2" name="Hexagon 1">
            <a:extLst>
              <a:ext uri="{FF2B5EF4-FFF2-40B4-BE49-F238E27FC236}">
                <a16:creationId xmlns:a16="http://schemas.microsoft.com/office/drawing/2014/main" id="{E69D9107-6AC1-9968-D2FB-AA10EC989366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E05207E7-9411-AF66-40BA-46B09D0734B7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A199B97-908A-8F27-8A66-CD61D2FBF55A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5FEB2CA7-FF86-85B4-4C02-EFB7E0880A63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455F0902-9489-2D8A-71EB-974FC0AF0254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E0550C8C-D71B-1CB6-7754-DD5AFDE64D06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896194E8-121D-8FF8-36F5-5325BBC2BBF8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  <xdr:twoCellAnchor>
    <xdr:from>
      <xdr:col>8</xdr:col>
      <xdr:colOff>552450</xdr:colOff>
      <xdr:row>1</xdr:row>
      <xdr:rowOff>161925</xdr:rowOff>
    </xdr:from>
    <xdr:to>
      <xdr:col>11</xdr:col>
      <xdr:colOff>248412</xdr:colOff>
      <xdr:row>8</xdr:row>
      <xdr:rowOff>142875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F30C1EB6-B282-6D1B-CC1C-FCB3E9698464}"/>
            </a:ext>
          </a:extLst>
        </xdr:cNvPr>
        <xdr:cNvGrpSpPr/>
      </xdr:nvGrpSpPr>
      <xdr:grpSpPr>
        <a:xfrm>
          <a:off x="5429250" y="352425"/>
          <a:ext cx="1524762" cy="1314450"/>
          <a:chOff x="5410200" y="1657350"/>
          <a:chExt cx="1524762" cy="1314450"/>
        </a:xfrm>
      </xdr:grpSpPr>
      <xdr:sp macro="" textlink="">
        <xdr:nvSpPr>
          <xdr:cNvPr id="11" name="Hexagon 10">
            <a:extLst>
              <a:ext uri="{FF2B5EF4-FFF2-40B4-BE49-F238E27FC236}">
                <a16:creationId xmlns:a16="http://schemas.microsoft.com/office/drawing/2014/main" id="{CE754783-FC42-4B4D-C915-DE34BE5528EC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D8FBBE7-2F3A-AE69-D5F7-06804476ED0E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566EEFD-3883-E67F-4A7D-9ABA23505FA9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458195FA-AFA8-DA2D-F90D-7259ADA90A2D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293B892B-9EEE-D7A4-39F7-667B7586B8D0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94F83AC-C1CB-29F5-BEED-EFF8608BF4FB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B2F473D7-E075-3B02-57D3-6D332E78DEAA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  <xdr:twoCellAnchor>
    <xdr:from>
      <xdr:col>10</xdr:col>
      <xdr:colOff>523875</xdr:colOff>
      <xdr:row>5</xdr:row>
      <xdr:rowOff>66675</xdr:rowOff>
    </xdr:from>
    <xdr:to>
      <xdr:col>13</xdr:col>
      <xdr:colOff>219837</xdr:colOff>
      <xdr:row>12</xdr:row>
      <xdr:rowOff>47625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95F19D7A-829C-63D2-8BBD-A10DEBABD990}"/>
            </a:ext>
          </a:extLst>
        </xdr:cNvPr>
        <xdr:cNvGrpSpPr/>
      </xdr:nvGrpSpPr>
      <xdr:grpSpPr>
        <a:xfrm>
          <a:off x="6619875" y="1019175"/>
          <a:ext cx="1524762" cy="1314450"/>
          <a:chOff x="5410200" y="1657350"/>
          <a:chExt cx="1524762" cy="1314450"/>
        </a:xfrm>
      </xdr:grpSpPr>
      <xdr:sp macro="" textlink="">
        <xdr:nvSpPr>
          <xdr:cNvPr id="19" name="Hexagon 18">
            <a:extLst>
              <a:ext uri="{FF2B5EF4-FFF2-40B4-BE49-F238E27FC236}">
                <a16:creationId xmlns:a16="http://schemas.microsoft.com/office/drawing/2014/main" id="{CC345DF4-42E3-70FB-3043-DA8699632AB0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2E9F1DDB-1D06-C8A9-D310-D7DD1D61A5E1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434D21BD-6EC3-56A3-B638-51872E1C13AD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4ABF4C39-9E97-67DF-ECE4-CD94B37A44D1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594F1B5C-52AD-82D1-1930-95E09A9193B9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9D287DBA-4D47-4A71-9208-B6163BC36901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610BA8E4-0912-4CF6-1E60-D461DF801856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3829</xdr:colOff>
      <xdr:row>0</xdr:row>
      <xdr:rowOff>0</xdr:rowOff>
    </xdr:from>
    <xdr:ext cx="1415281" cy="1397362"/>
    <xdr:pic>
      <xdr:nvPicPr>
        <xdr:cNvPr id="2" name="Picture 1">
          <a:extLst>
            <a:ext uri="{FF2B5EF4-FFF2-40B4-BE49-F238E27FC236}">
              <a16:creationId xmlns:a16="http://schemas.microsoft.com/office/drawing/2014/main" id="{020FEF97-BF67-4924-8602-AEE6906E09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5281" cy="1397362"/>
        </a:xfrm>
        <a:prstGeom prst="rect">
          <a:avLst/>
        </a:prstGeom>
      </xdr:spPr>
    </xdr:pic>
    <xdr:clientData/>
  </xdr:one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E166EA-ED22-4AB0-BE69-423B1A844D92}"/>
            </a:ext>
          </a:extLst>
        </xdr:cNvPr>
        <xdr:cNvSpPr txBox="1"/>
      </xdr:nvSpPr>
      <xdr:spPr>
        <a:xfrm>
          <a:off x="2583337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EB8B867-D3A5-4946-AE57-826B3014846E}"/>
            </a:ext>
          </a:extLst>
        </xdr:cNvPr>
        <xdr:cNvSpPr txBox="1"/>
      </xdr:nvSpPr>
      <xdr:spPr>
        <a:xfrm>
          <a:off x="8599886" y="22026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9A161E7-DBEA-46AA-BDD2-9BD7508CF22C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8151019" y="378761"/>
          <a:ext cx="448868" cy="38919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380992</xdr:colOff>
      <xdr:row>3</xdr:row>
      <xdr:rowOff>176553</xdr:rowOff>
    </xdr:from>
    <xdr:to>
      <xdr:col>1</xdr:col>
      <xdr:colOff>103414</xdr:colOff>
      <xdr:row>4</xdr:row>
      <xdr:rowOff>103417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F8CAFCBC-5184-499C-9714-162C8EBD91FC}"/>
            </a:ext>
          </a:extLst>
        </xdr:cNvPr>
        <xdr:cNvCxnSpPr>
          <a:cxnSpLocks/>
        </xdr:cNvCxnSpPr>
      </xdr:nvCxnSpPr>
      <xdr:spPr>
        <a:xfrm>
          <a:off x="380992" y="2027124"/>
          <a:ext cx="332022" cy="1282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72595B2-E2A2-488A-B97F-2910CF8D4D73}"/>
            </a:ext>
          </a:extLst>
        </xdr:cNvPr>
        <xdr:cNvSpPr txBox="1"/>
      </xdr:nvSpPr>
      <xdr:spPr>
        <a:xfrm>
          <a:off x="30431" y="53435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BC24F1-6FED-4426-ACC9-5BFACA770924}"/>
            </a:ext>
          </a:extLst>
        </xdr:cNvPr>
        <xdr:cNvSpPr txBox="1"/>
      </xdr:nvSpPr>
      <xdr:spPr>
        <a:xfrm>
          <a:off x="1539040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AB139DE-6040-4A7D-92DD-6608A73BF702}"/>
            </a:ext>
          </a:extLst>
        </xdr:cNvPr>
        <xdr:cNvGrpSpPr/>
      </xdr:nvGrpSpPr>
      <xdr:grpSpPr>
        <a:xfrm>
          <a:off x="3011661" y="1638300"/>
          <a:ext cx="415477" cy="185057"/>
          <a:chOff x="3962400" y="1638300"/>
          <a:chExt cx="413657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B1EB5D0B-DABD-4768-A93C-B0771C0C636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0311406-F51F-47BD-9FBF-B2D2D86F8CF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3CBC9CB-7C6F-401B-B4EB-AB784D767E98}"/>
            </a:ext>
          </a:extLst>
        </xdr:cNvPr>
        <xdr:cNvGrpSpPr/>
      </xdr:nvGrpSpPr>
      <xdr:grpSpPr>
        <a:xfrm>
          <a:off x="3011661" y="1883228"/>
          <a:ext cx="415477" cy="185057"/>
          <a:chOff x="3962400" y="1638300"/>
          <a:chExt cx="413657" cy="185057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020A4E3-74B0-4E98-BDF6-BD384DB8B27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E36C18C5-9556-499A-B565-FE267E25C352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299542</xdr:colOff>
      <xdr:row>11</xdr:row>
      <xdr:rowOff>32657</xdr:rowOff>
    </xdr:from>
    <xdr:to>
      <xdr:col>6</xdr:col>
      <xdr:colOff>103416</xdr:colOff>
      <xdr:row>12</xdr:row>
      <xdr:rowOff>27214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D8C403C6-8EDA-4887-9AE8-EE00478868F3}"/>
            </a:ext>
          </a:extLst>
        </xdr:cNvPr>
        <xdr:cNvGrpSpPr/>
      </xdr:nvGrpSpPr>
      <xdr:grpSpPr>
        <a:xfrm>
          <a:off x="3011660" y="2128157"/>
          <a:ext cx="415480" cy="185057"/>
          <a:chOff x="3962400" y="1638300"/>
          <a:chExt cx="413660" cy="185057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30074F1-A79C-4F83-8DB1-F1ACAC6E853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8A10D5DB-61ED-406A-8FFF-9D66F85CA7DB}"/>
              </a:ext>
            </a:extLst>
          </xdr:cNvPr>
          <xdr:cNvSpPr/>
        </xdr:nvSpPr>
        <xdr:spPr>
          <a:xfrm>
            <a:off x="4174674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726D2CB-9552-44B4-BA48-89B883DC6E32}"/>
            </a:ext>
          </a:extLst>
        </xdr:cNvPr>
        <xdr:cNvGrpSpPr/>
      </xdr:nvGrpSpPr>
      <xdr:grpSpPr>
        <a:xfrm>
          <a:off x="2356406" y="1660072"/>
          <a:ext cx="201631" cy="576942"/>
          <a:chOff x="3309256" y="1763486"/>
          <a:chExt cx="201386" cy="576942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4CA2033-5E5B-4ECC-9DAC-3EBEBF8D9FC1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748CC49-8899-4C52-B72C-7906689F5338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6CF9B8D6-9634-445F-B227-A4398CDDD8B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FB35FABF-A958-4EC1-97AE-8AEA3699E63B}"/>
            </a:ext>
          </a:extLst>
        </xdr:cNvPr>
        <xdr:cNvCxnSpPr>
          <a:stCxn id="13" idx="3"/>
          <a:endCxn id="19" idx="1"/>
        </xdr:cNvCxnSpPr>
      </xdr:nvCxnSpPr>
      <xdr:spPr>
        <a:xfrm flipV="1">
          <a:off x="2558037" y="1730829"/>
          <a:ext cx="453624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9C8B2AD3-ABBB-485A-BA09-12FF4B1133E9}"/>
            </a:ext>
          </a:extLst>
        </xdr:cNvPr>
        <xdr:cNvCxnSpPr>
          <a:stCxn id="12" idx="3"/>
          <a:endCxn id="17" idx="1"/>
        </xdr:cNvCxnSpPr>
      </xdr:nvCxnSpPr>
      <xdr:spPr>
        <a:xfrm>
          <a:off x="2558037" y="1948543"/>
          <a:ext cx="453624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08B904A4-8C33-4C28-B617-5B71B494728E}"/>
            </a:ext>
          </a:extLst>
        </xdr:cNvPr>
        <xdr:cNvCxnSpPr>
          <a:stCxn id="14" idx="3"/>
          <a:endCxn id="15" idx="1"/>
        </xdr:cNvCxnSpPr>
      </xdr:nvCxnSpPr>
      <xdr:spPr>
        <a:xfrm>
          <a:off x="2558037" y="2144486"/>
          <a:ext cx="453624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5C63A29F-2025-49C6-B0E2-D2470AD2E141}"/>
            </a:ext>
          </a:extLst>
        </xdr:cNvPr>
        <xdr:cNvCxnSpPr>
          <a:stCxn id="3" idx="2"/>
          <a:endCxn id="63" idx="1"/>
        </xdr:cNvCxnSpPr>
      </xdr:nvCxnSpPr>
      <xdr:spPr>
        <a:xfrm rot="16200000" flipH="1">
          <a:off x="1714519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7A9F885-F0A1-471F-BFB6-F5381DE528BC}"/>
            </a:ext>
          </a:extLst>
        </xdr:cNvPr>
        <xdr:cNvSpPr txBox="1"/>
      </xdr:nvSpPr>
      <xdr:spPr>
        <a:xfrm>
          <a:off x="3017923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EC34792D-3195-4D6F-BF01-79F5EA5A4516}"/>
            </a:ext>
          </a:extLst>
        </xdr:cNvPr>
        <xdr:cNvCxnSpPr>
          <a:stCxn id="21" idx="2"/>
          <a:endCxn id="74" idx="2"/>
        </xdr:cNvCxnSpPr>
      </xdr:nvCxnSpPr>
      <xdr:spPr>
        <a:xfrm rot="16200000" flipH="1">
          <a:off x="3447113" y="945547"/>
          <a:ext cx="118158" cy="5975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7B58F6D4-2D4E-4046-8ADB-A169D9A6E41C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55244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4466C5D9-FDF1-4059-B222-6AE9882EFF0B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D67F61C-F59E-453A-8683-B4BC882AA291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1CD95993-C519-4750-9FBC-4B149AC6B487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9E7E48A1-44CD-4BB3-90D3-007093DFA7C6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8728AD9-BCB9-4759-8F58-1F14C1440BF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F3C7DD9C-5838-409D-A0B6-EEBFE81E649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81E9CD41-2CD9-476F-8D04-91048BC232CC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9058A3F8-B888-41A3-B946-14974E186BF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AB80CB80-0502-4CFE-B5B8-FAE57208DC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82CB9A20-14A7-4505-A2F2-C030938BD00B}"/>
            </a:ext>
          </a:extLst>
        </xdr:cNvPr>
        <xdr:cNvCxnSpPr>
          <a:stCxn id="25" idx="3"/>
          <a:endCxn id="31" idx="1"/>
        </xdr:cNvCxnSpPr>
      </xdr:nvCxnSpPr>
      <xdr:spPr>
        <a:xfrm>
          <a:off x="55244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F6075F4-23EE-4CB0-B1EF-34076013FF1F}"/>
            </a:ext>
          </a:extLst>
        </xdr:cNvPr>
        <xdr:cNvSpPr txBox="1"/>
      </xdr:nvSpPr>
      <xdr:spPr>
        <a:xfrm>
          <a:off x="5941595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86C37F26-A9F3-4815-9E82-DB421B4BF8FA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64A754B9-51E4-4D9C-935A-0B5AB3C59A00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ECDE83B0-230F-44F1-9EB7-860E107D832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20A1380A-87BD-4990-8A3B-90C90B448495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9B3695FB-66C1-4721-ADBD-4A2FFF76725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953169F-3610-475C-A407-C6419167C2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7B4ADC20-2FEA-44A7-B6D5-EAB95FA36C9C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0FDCB17-CE45-4D14-8875-DD9F0C3EE12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BA671655-FE89-4CC8-A148-E4BAE4922D6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FA36F2D3-765D-431F-8876-38B89B84E818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16D9E137-0155-431B-A76F-C6D526BC8A1E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EF9CA95-E6C9-4969-A636-7DA768B2AA39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6E6B261-1ECB-4C10-91E1-408259AF21D3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162F4018-FA9A-4C19-B7A7-C4BD35EDF719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72389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BB5C281E-2669-4FBF-81E5-9E4A2CE174B8}"/>
            </a:ext>
          </a:extLst>
        </xdr:cNvPr>
        <xdr:cNvCxnSpPr>
          <a:stCxn id="45" idx="3"/>
          <a:endCxn id="39" idx="1"/>
        </xdr:cNvCxnSpPr>
      </xdr:nvCxnSpPr>
      <xdr:spPr>
        <a:xfrm>
          <a:off x="72389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EC99FE99-CE76-4332-8D3F-D98AA92E05BA}"/>
            </a:ext>
          </a:extLst>
        </xdr:cNvPr>
        <xdr:cNvCxnSpPr>
          <a:stCxn id="47" idx="3"/>
          <a:endCxn id="42" idx="1"/>
        </xdr:cNvCxnSpPr>
      </xdr:nvCxnSpPr>
      <xdr:spPr>
        <a:xfrm>
          <a:off x="72389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2F661C98-A9D8-41F2-8FFB-C68B30920C76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6107893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4252B237-7746-453D-9B96-3B3C48C3944E}"/>
            </a:ext>
          </a:extLst>
        </xdr:cNvPr>
        <xdr:cNvGrpSpPr/>
      </xdr:nvGrpSpPr>
      <xdr:grpSpPr>
        <a:xfrm>
          <a:off x="3657313" y="2892736"/>
          <a:ext cx="1261442" cy="185057"/>
          <a:chOff x="2415269" y="1006348"/>
          <a:chExt cx="1260250" cy="185057"/>
        </a:xfrm>
      </xdr:grpSpPr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55FA624C-0C90-47B6-9574-E7CACC7F9AE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882E4466-E543-4AED-A4C6-44998A54D9CC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221AC82-5FBA-49B1-B74C-6A45A40A91B9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19B7AF18-BAD4-44D5-B37D-40D42FC2AC08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EA84DEC-B018-4A92-BA31-E7F92C059E4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0A90A8A-09A4-4B36-AE15-7C3F46C37E4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1443639D-2261-4D22-B27B-2F4E96B5AFE2}"/>
            </a:ext>
          </a:extLst>
        </xdr:cNvPr>
        <xdr:cNvSpPr txBox="1"/>
      </xdr:nvSpPr>
      <xdr:spPr>
        <a:xfrm>
          <a:off x="2740909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BD969F62-7C96-4AC3-AA80-CE934A92FD44}"/>
            </a:ext>
          </a:extLst>
        </xdr:cNvPr>
        <xdr:cNvCxnSpPr/>
      </xdr:nvCxnSpPr>
      <xdr:spPr>
        <a:xfrm flipV="1">
          <a:off x="3194675" y="3007036"/>
          <a:ext cx="408211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9C3E63BF-02D0-4BFA-B2CD-784CC5C3C5B3}"/>
            </a:ext>
          </a:extLst>
        </xdr:cNvPr>
        <xdr:cNvSpPr txBox="1"/>
      </xdr:nvSpPr>
      <xdr:spPr>
        <a:xfrm>
          <a:off x="3795391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576778</xdr:colOff>
      <xdr:row>16</xdr:row>
      <xdr:rowOff>85225</xdr:rowOff>
    </xdr:from>
    <xdr:to>
      <xdr:col>8</xdr:col>
      <xdr:colOff>60161</xdr:colOff>
      <xdr:row>18</xdr:row>
      <xdr:rowOff>57008</xdr:rowOff>
    </xdr:to>
    <xdr:cxnSp macro="">
      <xdr:nvCxnSpPr>
        <xdr:cNvPr id="62" name="Connector: Curved 61">
          <a:extLst>
            <a:ext uri="{FF2B5EF4-FFF2-40B4-BE49-F238E27FC236}">
              <a16:creationId xmlns:a16="http://schemas.microsoft.com/office/drawing/2014/main" id="{B098B996-F943-4A0E-8DA6-06D37997A020}"/>
            </a:ext>
          </a:extLst>
        </xdr:cNvPr>
        <xdr:cNvCxnSpPr>
          <a:stCxn id="61" idx="0"/>
        </xdr:cNvCxnSpPr>
      </xdr:nvCxnSpPr>
      <xdr:spPr>
        <a:xfrm rot="5400000" flipH="1" flipV="1">
          <a:off x="4077407" y="2956320"/>
          <a:ext cx="352783" cy="70659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9367B283-4835-4489-B39D-F34338D70E30}"/>
            </a:ext>
          </a:extLst>
        </xdr:cNvPr>
        <xdr:cNvSpPr/>
      </xdr:nvSpPr>
      <xdr:spPr>
        <a:xfrm>
          <a:off x="1814763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FA28D14C-826B-4B6F-8C73-61ED600EBE22}"/>
            </a:ext>
          </a:extLst>
        </xdr:cNvPr>
        <xdr:cNvCxnSpPr>
          <a:stCxn id="63" idx="6"/>
          <a:endCxn id="68" idx="1"/>
        </xdr:cNvCxnSpPr>
      </xdr:nvCxnSpPr>
      <xdr:spPr>
        <a:xfrm flipV="1">
          <a:off x="1995237" y="1423738"/>
          <a:ext cx="165434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4C559E9-F62D-44BE-B11C-449205825675}"/>
            </a:ext>
          </a:extLst>
        </xdr:cNvPr>
        <xdr:cNvSpPr txBox="1"/>
      </xdr:nvSpPr>
      <xdr:spPr>
        <a:xfrm>
          <a:off x="2160671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70" name="Connector: Curved 69">
          <a:extLst>
            <a:ext uri="{FF2B5EF4-FFF2-40B4-BE49-F238E27FC236}">
              <a16:creationId xmlns:a16="http://schemas.microsoft.com/office/drawing/2014/main" id="{810CED65-259F-444E-BD07-C0877E17C30A}"/>
            </a:ext>
          </a:extLst>
        </xdr:cNvPr>
        <xdr:cNvCxnSpPr>
          <a:stCxn id="68" idx="3"/>
          <a:endCxn id="13" idx="0"/>
        </xdr:cNvCxnSpPr>
      </xdr:nvCxnSpPr>
      <xdr:spPr>
        <a:xfrm flipH="1">
          <a:off x="2457222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D29032B-01EB-4ADF-81AD-309B278BD673}"/>
            </a:ext>
          </a:extLst>
        </xdr:cNvPr>
        <xdr:cNvSpPr/>
      </xdr:nvSpPr>
      <xdr:spPr>
        <a:xfrm>
          <a:off x="3804986" y="1208170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9ACE750A-206F-43B0-B2DF-8DF05CFBDBA5}"/>
            </a:ext>
          </a:extLst>
        </xdr:cNvPr>
        <xdr:cNvCxnSpPr>
          <a:stCxn id="74" idx="6"/>
          <a:endCxn id="76" idx="1"/>
        </xdr:cNvCxnSpPr>
      </xdr:nvCxnSpPr>
      <xdr:spPr>
        <a:xfrm>
          <a:off x="3985460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31728E2D-27CA-40EA-B7DF-3DFE3B890C11}"/>
            </a:ext>
          </a:extLst>
        </xdr:cNvPr>
        <xdr:cNvSpPr txBox="1"/>
      </xdr:nvSpPr>
      <xdr:spPr>
        <a:xfrm>
          <a:off x="4040605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51EBB7D9-A9C9-4094-88B9-361754428399}"/>
            </a:ext>
          </a:extLst>
        </xdr:cNvPr>
        <xdr:cNvCxnSpPr>
          <a:stCxn id="76" idx="3"/>
          <a:endCxn id="26" idx="0"/>
        </xdr:cNvCxnSpPr>
      </xdr:nvCxnSpPr>
      <xdr:spPr>
        <a:xfrm>
          <a:off x="4406566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6ADE46AA-E502-4CAA-A874-2E87A92291F5}"/>
            </a:ext>
          </a:extLst>
        </xdr:cNvPr>
        <xdr:cNvSpPr txBox="1"/>
      </xdr:nvSpPr>
      <xdr:spPr>
        <a:xfrm>
          <a:off x="5258802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87" name="Connector: Curved 86">
          <a:extLst>
            <a:ext uri="{FF2B5EF4-FFF2-40B4-BE49-F238E27FC236}">
              <a16:creationId xmlns:a16="http://schemas.microsoft.com/office/drawing/2014/main" id="{78874797-4303-4457-BA7D-5AF70C4D624C}"/>
            </a:ext>
          </a:extLst>
        </xdr:cNvPr>
        <xdr:cNvCxnSpPr>
          <a:stCxn id="86" idx="3"/>
          <a:endCxn id="88" idx="2"/>
        </xdr:cNvCxnSpPr>
      </xdr:nvCxnSpPr>
      <xdr:spPr>
        <a:xfrm>
          <a:off x="5572583" y="1155823"/>
          <a:ext cx="232653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8F48EDBD-D1F3-40AE-9FB4-E8DD9ECD29C2}"/>
            </a:ext>
          </a:extLst>
        </xdr:cNvPr>
        <xdr:cNvSpPr/>
      </xdr:nvSpPr>
      <xdr:spPr>
        <a:xfrm>
          <a:off x="5805236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7D262E85-FBF5-4C81-8DB0-AFC94A0AEC56}"/>
            </a:ext>
          </a:extLst>
        </xdr:cNvPr>
        <xdr:cNvCxnSpPr>
          <a:stCxn id="88" idx="6"/>
        </xdr:cNvCxnSpPr>
      </xdr:nvCxnSpPr>
      <xdr:spPr>
        <a:xfrm>
          <a:off x="5985710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795A-67FA-4A64-B619-37122A380CDD}">
  <dimension ref="A1"/>
  <sheetViews>
    <sheetView showGridLines="0" zoomScale="55" zoomScaleNormal="55" workbookViewId="0">
      <selection activeCell="O25" sqref="O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F113-163E-42ED-A682-452FAE65FDE2}">
  <dimension ref="B2:L22"/>
  <sheetViews>
    <sheetView topLeftCell="A6" zoomScale="160" zoomScaleNormal="160" workbookViewId="0">
      <selection activeCell="M9" sqref="M9"/>
    </sheetView>
  </sheetViews>
  <sheetFormatPr defaultRowHeight="15" x14ac:dyDescent="0.25"/>
  <cols>
    <col min="2" max="10" width="5.7109375" customWidth="1"/>
    <col min="11" max="11" width="4.5703125" customWidth="1"/>
    <col min="12" max="12" width="27.7109375" customWidth="1"/>
  </cols>
  <sheetData>
    <row r="2" spans="2:12" x14ac:dyDescent="0.25">
      <c r="B2" s="26" t="s">
        <v>3</v>
      </c>
      <c r="C2" s="26"/>
      <c r="E2" s="26" t="s">
        <v>18</v>
      </c>
      <c r="F2" s="26"/>
      <c r="H2" s="26" t="s">
        <v>4</v>
      </c>
      <c r="I2" s="26"/>
      <c r="J2" s="26"/>
    </row>
    <row r="3" spans="2:12" x14ac:dyDescent="0.25">
      <c r="B3" s="2">
        <v>1</v>
      </c>
      <c r="C3" s="2">
        <v>2</v>
      </c>
      <c r="E3" s="2">
        <v>2</v>
      </c>
      <c r="F3" s="2">
        <v>1</v>
      </c>
      <c r="H3" s="2">
        <v>1</v>
      </c>
      <c r="I3" s="2">
        <v>5</v>
      </c>
      <c r="J3" s="2">
        <v>0</v>
      </c>
    </row>
    <row r="4" spans="2:12" x14ac:dyDescent="0.25">
      <c r="B4" s="2">
        <v>3</v>
      </c>
      <c r="C4" s="2">
        <v>4</v>
      </c>
      <c r="E4" s="2">
        <v>5</v>
      </c>
      <c r="F4" s="2">
        <v>6</v>
      </c>
      <c r="H4" s="2">
        <v>2</v>
      </c>
      <c r="I4" s="2">
        <v>3</v>
      </c>
      <c r="J4" s="2">
        <v>1</v>
      </c>
    </row>
    <row r="5" spans="2:12" x14ac:dyDescent="0.25">
      <c r="B5" s="2">
        <v>5</v>
      </c>
      <c r="C5" s="2">
        <v>6</v>
      </c>
      <c r="E5" s="2">
        <v>8</v>
      </c>
      <c r="F5" s="2">
        <v>0</v>
      </c>
      <c r="H5" s="2">
        <v>4</v>
      </c>
      <c r="I5" s="2">
        <v>1</v>
      </c>
      <c r="J5" s="2">
        <v>2</v>
      </c>
    </row>
    <row r="8" spans="2:12" x14ac:dyDescent="0.25">
      <c r="H8" s="7">
        <v>5</v>
      </c>
      <c r="I8" s="7">
        <v>22</v>
      </c>
      <c r="J8" s="7">
        <v>8</v>
      </c>
    </row>
    <row r="9" spans="2:12" x14ac:dyDescent="0.25">
      <c r="H9" s="7">
        <v>12</v>
      </c>
      <c r="I9" s="7">
        <v>42</v>
      </c>
      <c r="J9" s="7">
        <v>25</v>
      </c>
    </row>
    <row r="10" spans="2:12" x14ac:dyDescent="0.25">
      <c r="H10" s="7">
        <v>20</v>
      </c>
      <c r="I10" s="7">
        <v>62</v>
      </c>
      <c r="J10" s="7">
        <v>42</v>
      </c>
    </row>
    <row r="13" spans="2:12" x14ac:dyDescent="0.25">
      <c r="J13" s="3" t="s">
        <v>6</v>
      </c>
      <c r="K13" t="s">
        <v>5</v>
      </c>
    </row>
    <row r="14" spans="2:12" x14ac:dyDescent="0.25">
      <c r="J14" s="3" t="s">
        <v>7</v>
      </c>
      <c r="K14" t="s">
        <v>8</v>
      </c>
    </row>
    <row r="15" spans="2:12" x14ac:dyDescent="0.25">
      <c r="J15" s="4" t="s">
        <v>9</v>
      </c>
      <c r="K15" t="s">
        <v>10</v>
      </c>
    </row>
    <row r="16" spans="2:12" x14ac:dyDescent="0.25">
      <c r="J16" s="4"/>
      <c r="K16" s="4" t="s">
        <v>11</v>
      </c>
      <c r="L16" t="s">
        <v>12</v>
      </c>
    </row>
    <row r="17" spans="10:12" x14ac:dyDescent="0.25">
      <c r="J17" s="4"/>
      <c r="K17" s="4" t="s">
        <v>13</v>
      </c>
      <c r="L17" t="s">
        <v>14</v>
      </c>
    </row>
    <row r="18" spans="10:12" x14ac:dyDescent="0.25">
      <c r="J18" s="4"/>
      <c r="K18" s="4" t="s">
        <v>15</v>
      </c>
      <c r="L18" t="s">
        <v>16</v>
      </c>
    </row>
    <row r="19" spans="10:12" x14ac:dyDescent="0.25">
      <c r="J19" s="4"/>
      <c r="K19" s="5" t="s">
        <v>17</v>
      </c>
    </row>
    <row r="20" spans="10:12" x14ac:dyDescent="0.25">
      <c r="J20" s="4"/>
      <c r="K20" s="4"/>
    </row>
    <row r="21" spans="10:12" x14ac:dyDescent="0.25">
      <c r="J21" s="4"/>
      <c r="K21" s="4"/>
    </row>
    <row r="22" spans="10:12" x14ac:dyDescent="0.25">
      <c r="J22" s="4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28EA-E658-4E86-B6B2-C2FBBFFD81CE}">
  <dimension ref="C2:M5"/>
  <sheetViews>
    <sheetView zoomScale="130" zoomScaleNormal="130" workbookViewId="0">
      <selection activeCell="M2" sqref="M2"/>
    </sheetView>
  </sheetViews>
  <sheetFormatPr defaultRowHeight="15" x14ac:dyDescent="0.25"/>
  <cols>
    <col min="1" max="2" width="4" customWidth="1"/>
  </cols>
  <sheetData>
    <row r="2" spans="3:13" x14ac:dyDescent="0.25">
      <c r="C2" s="25" t="s">
        <v>21</v>
      </c>
      <c r="D2" s="25"/>
      <c r="F2" s="25" t="s">
        <v>20</v>
      </c>
      <c r="G2" s="25"/>
      <c r="I2" s="25" t="s">
        <v>19</v>
      </c>
      <c r="J2" s="25"/>
      <c r="K2" s="25"/>
      <c r="M2">
        <f>FACT(5)</f>
        <v>120</v>
      </c>
    </row>
    <row r="3" spans="3:13" x14ac:dyDescent="0.25">
      <c r="C3" s="1">
        <v>1</v>
      </c>
      <c r="D3" s="1">
        <v>2</v>
      </c>
      <c r="F3" s="1">
        <v>1</v>
      </c>
      <c r="G3" s="1">
        <v>2</v>
      </c>
      <c r="I3" s="1">
        <v>1</v>
      </c>
      <c r="J3" s="1">
        <v>5</v>
      </c>
      <c r="K3" s="1">
        <v>0</v>
      </c>
      <c r="M3">
        <f>1*2*3*4*5</f>
        <v>120</v>
      </c>
    </row>
    <row r="4" spans="3:13" x14ac:dyDescent="0.25">
      <c r="C4" s="1">
        <v>3</v>
      </c>
      <c r="D4" s="1">
        <v>4</v>
      </c>
      <c r="F4" s="1">
        <v>3</v>
      </c>
      <c r="G4" s="1">
        <v>4</v>
      </c>
      <c r="I4" s="1">
        <v>2</v>
      </c>
      <c r="J4" s="1">
        <v>3</v>
      </c>
      <c r="K4" s="1">
        <v>1</v>
      </c>
    </row>
    <row r="5" spans="3:13" x14ac:dyDescent="0.25">
      <c r="C5" s="1">
        <v>5</v>
      </c>
      <c r="D5" s="1">
        <v>6</v>
      </c>
      <c r="F5" s="1">
        <v>5</v>
      </c>
      <c r="G5" s="1">
        <v>6</v>
      </c>
      <c r="I5" s="1">
        <v>4</v>
      </c>
      <c r="J5" s="1">
        <v>1</v>
      </c>
      <c r="K5" s="1">
        <v>2</v>
      </c>
    </row>
  </sheetData>
  <mergeCells count="3">
    <mergeCell ref="C2:D2"/>
    <mergeCell ref="F2:G2"/>
    <mergeCell ref="I2:K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22AE-46B1-46BA-A6F5-70401C51364F}">
  <dimension ref="A1"/>
  <sheetViews>
    <sheetView topLeftCell="E1" zoomScale="145" zoomScaleNormal="145" workbookViewId="0">
      <selection activeCell="J19" sqref="J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BE13-555D-4036-B134-B2FE824530E4}">
  <dimension ref="C4:H25"/>
  <sheetViews>
    <sheetView topLeftCell="A3" zoomScale="115" zoomScaleNormal="115" workbookViewId="0">
      <selection activeCell="G5" sqref="G5"/>
    </sheetView>
  </sheetViews>
  <sheetFormatPr defaultRowHeight="15" x14ac:dyDescent="0.25"/>
  <cols>
    <col min="4" max="4" width="18.5703125" customWidth="1"/>
  </cols>
  <sheetData>
    <row r="4" spans="3:4" x14ac:dyDescent="0.25">
      <c r="C4" s="6" t="s">
        <v>22</v>
      </c>
      <c r="D4" s="6" t="s">
        <v>23</v>
      </c>
    </row>
    <row r="5" spans="3:4" x14ac:dyDescent="0.25">
      <c r="C5">
        <v>0</v>
      </c>
      <c r="D5">
        <f>FACT(C5)</f>
        <v>1</v>
      </c>
    </row>
    <row r="6" spans="3:4" x14ac:dyDescent="0.25">
      <c r="C6">
        <v>1</v>
      </c>
      <c r="D6">
        <f t="shared" ref="D6:D17" si="0">FACT(C6)</f>
        <v>1</v>
      </c>
    </row>
    <row r="7" spans="3:4" x14ac:dyDescent="0.25">
      <c r="C7">
        <v>2</v>
      </c>
      <c r="D7">
        <f t="shared" si="0"/>
        <v>2</v>
      </c>
    </row>
    <row r="8" spans="3:4" x14ac:dyDescent="0.25">
      <c r="C8">
        <v>3</v>
      </c>
      <c r="D8">
        <f t="shared" si="0"/>
        <v>6</v>
      </c>
    </row>
    <row r="9" spans="3:4" x14ac:dyDescent="0.25">
      <c r="C9">
        <v>4</v>
      </c>
      <c r="D9">
        <f t="shared" si="0"/>
        <v>24</v>
      </c>
    </row>
    <row r="10" spans="3:4" x14ac:dyDescent="0.25">
      <c r="C10">
        <v>5</v>
      </c>
      <c r="D10">
        <f t="shared" si="0"/>
        <v>120</v>
      </c>
    </row>
    <row r="11" spans="3:4" x14ac:dyDescent="0.25">
      <c r="C11">
        <v>6</v>
      </c>
      <c r="D11">
        <f t="shared" si="0"/>
        <v>720</v>
      </c>
    </row>
    <row r="12" spans="3:4" x14ac:dyDescent="0.25">
      <c r="C12">
        <v>7</v>
      </c>
      <c r="D12">
        <f t="shared" si="0"/>
        <v>5040</v>
      </c>
    </row>
    <row r="13" spans="3:4" x14ac:dyDescent="0.25">
      <c r="C13">
        <v>8</v>
      </c>
      <c r="D13">
        <f t="shared" si="0"/>
        <v>40320</v>
      </c>
    </row>
    <row r="14" spans="3:4" x14ac:dyDescent="0.25">
      <c r="C14">
        <v>9</v>
      </c>
      <c r="D14">
        <f t="shared" si="0"/>
        <v>362880</v>
      </c>
    </row>
    <row r="15" spans="3:4" x14ac:dyDescent="0.25">
      <c r="C15">
        <v>10</v>
      </c>
      <c r="D15">
        <f t="shared" si="0"/>
        <v>3628800</v>
      </c>
    </row>
    <row r="16" spans="3:4" x14ac:dyDescent="0.25">
      <c r="C16">
        <v>11</v>
      </c>
      <c r="D16">
        <f t="shared" si="0"/>
        <v>39916800</v>
      </c>
    </row>
    <row r="17" spans="3:8" x14ac:dyDescent="0.25">
      <c r="C17">
        <v>12</v>
      </c>
      <c r="D17">
        <f t="shared" si="0"/>
        <v>479001600</v>
      </c>
    </row>
    <row r="23" spans="3:8" x14ac:dyDescent="0.25">
      <c r="H23" t="s">
        <v>49</v>
      </c>
    </row>
    <row r="24" spans="3:8" x14ac:dyDescent="0.25">
      <c r="H24" t="s">
        <v>50</v>
      </c>
    </row>
    <row r="25" spans="3:8" x14ac:dyDescent="0.25">
      <c r="H25" t="s">
        <v>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1900-C390-48C9-8C31-04598A6A1A68}">
  <dimension ref="B1:P20"/>
  <sheetViews>
    <sheetView showGridLines="0" zoomScale="160" zoomScaleNormal="160" workbookViewId="0">
      <selection activeCell="O4" sqref="O4"/>
    </sheetView>
  </sheetViews>
  <sheetFormatPr defaultRowHeight="15" x14ac:dyDescent="0.25"/>
  <cols>
    <col min="3" max="11" width="3.7109375" style="8" customWidth="1"/>
    <col min="12" max="12" width="7.28515625" style="8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35</v>
      </c>
    </row>
    <row r="4" spans="2:16" x14ac:dyDescent="0.25">
      <c r="C4" s="27"/>
      <c r="D4" s="27"/>
      <c r="E4" s="27"/>
      <c r="F4">
        <f>SUM(C4:E4)</f>
        <v>0</v>
      </c>
      <c r="O4" t="s">
        <v>34</v>
      </c>
    </row>
    <row r="5" spans="2:16" x14ac:dyDescent="0.25">
      <c r="C5" s="28"/>
      <c r="D5" s="28"/>
      <c r="E5" s="28"/>
      <c r="F5">
        <f>SUM(C5:E5)</f>
        <v>0</v>
      </c>
    </row>
    <row r="6" spans="2:16" x14ac:dyDescent="0.25">
      <c r="C6" s="29"/>
      <c r="D6" s="29"/>
      <c r="E6" s="29"/>
      <c r="F6">
        <f>SUM(C6:E6)</f>
        <v>0</v>
      </c>
      <c r="O6" t="s">
        <v>33</v>
      </c>
    </row>
    <row r="7" spans="2:16" x14ac:dyDescent="0.25">
      <c r="B7">
        <f>SUM(C6,D5,E4)</f>
        <v>0</v>
      </c>
      <c r="C7" s="8">
        <f>SUM(C4:C6)</f>
        <v>0</v>
      </c>
      <c r="D7" s="8">
        <f>SUM(D4:D6)</f>
        <v>0</v>
      </c>
      <c r="E7" s="8">
        <f>SUM(E4:E6)</f>
        <v>0</v>
      </c>
      <c r="F7">
        <f>SUM(C4,D5,E6)</f>
        <v>0</v>
      </c>
      <c r="L7" s="8">
        <f>PRODUCT(C4:E6)</f>
        <v>0</v>
      </c>
    </row>
    <row r="8" spans="2:16" x14ac:dyDescent="0.25">
      <c r="L8" s="8">
        <f>FACT(9)</f>
        <v>362880</v>
      </c>
      <c r="M8">
        <f>L8/60/60/24</f>
        <v>4.2</v>
      </c>
      <c r="N8" t="s">
        <v>32</v>
      </c>
    </row>
    <row r="9" spans="2:16" x14ac:dyDescent="0.25">
      <c r="B9" t="s">
        <v>31</v>
      </c>
      <c r="C9" s="27">
        <v>1</v>
      </c>
      <c r="D9" s="27">
        <v>2</v>
      </c>
      <c r="E9" s="27">
        <v>3</v>
      </c>
      <c r="F9" s="28">
        <v>4</v>
      </c>
      <c r="G9" s="28">
        <v>5</v>
      </c>
      <c r="H9" s="28">
        <v>6</v>
      </c>
      <c r="I9" s="29">
        <v>8</v>
      </c>
      <c r="J9" s="29">
        <v>7</v>
      </c>
      <c r="K9" s="29">
        <v>9</v>
      </c>
      <c r="O9">
        <v>16</v>
      </c>
    </row>
    <row r="10" spans="2:16" x14ac:dyDescent="0.25">
      <c r="C10" s="10">
        <v>0</v>
      </c>
      <c r="D10" s="10">
        <v>1</v>
      </c>
      <c r="E10" s="10">
        <v>2</v>
      </c>
      <c r="F10" s="10">
        <v>3</v>
      </c>
      <c r="G10" s="10">
        <v>4</v>
      </c>
      <c r="H10" s="10">
        <v>5</v>
      </c>
      <c r="I10" s="10">
        <v>6</v>
      </c>
      <c r="J10" s="10">
        <v>7</v>
      </c>
      <c r="K10" s="10">
        <v>8</v>
      </c>
      <c r="N10" t="s">
        <v>30</v>
      </c>
      <c r="O10">
        <f>16*15*14*13*12*11*10</f>
        <v>57657600</v>
      </c>
    </row>
    <row r="11" spans="2:16" x14ac:dyDescent="0.25">
      <c r="B11" t="s">
        <v>29</v>
      </c>
      <c r="O11">
        <f>O10/60/60/24/365.2262</f>
        <v>1.8271781524253554</v>
      </c>
      <c r="P11" t="s">
        <v>28</v>
      </c>
    </row>
    <row r="14" spans="2:16" x14ac:dyDescent="0.25"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8</v>
      </c>
      <c r="J14" s="1">
        <v>7</v>
      </c>
      <c r="K14" s="1">
        <v>9</v>
      </c>
    </row>
    <row r="15" spans="2:16" x14ac:dyDescent="0.25">
      <c r="C15" s="8">
        <v>0</v>
      </c>
      <c r="D15" s="8">
        <v>1</v>
      </c>
      <c r="E15" s="8">
        <v>2</v>
      </c>
      <c r="F15" s="8">
        <v>3</v>
      </c>
      <c r="G15" s="8">
        <v>4</v>
      </c>
      <c r="H15" s="8">
        <v>5</v>
      </c>
      <c r="I15" s="8">
        <v>6</v>
      </c>
      <c r="J15" s="8">
        <v>7</v>
      </c>
      <c r="K15" s="8">
        <v>8</v>
      </c>
    </row>
    <row r="17" spans="14:15" x14ac:dyDescent="0.25">
      <c r="N17" t="s">
        <v>27</v>
      </c>
      <c r="O17" s="9" t="s">
        <v>26</v>
      </c>
    </row>
    <row r="18" spans="14:15" x14ac:dyDescent="0.25">
      <c r="N18" t="s">
        <v>25</v>
      </c>
      <c r="O18" s="9" t="s">
        <v>24</v>
      </c>
    </row>
    <row r="19" spans="14:15" x14ac:dyDescent="0.25">
      <c r="O19">
        <f>16*15*14*13*12*11*10</f>
        <v>57657600</v>
      </c>
    </row>
    <row r="20" spans="14:15" x14ac:dyDescent="0.25">
      <c r="O20">
        <f>O19/60/60/24/365.2262</f>
        <v>1.8271781524253554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C4:L6 C14:E14 F14:L16 F10:K11 L9:L11" xr:uid="{5BA29DA6-BB8F-4B43-B6C4-4C8B5595B140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EC8E-5E29-4B38-AD34-870D395BA624}">
  <dimension ref="A1"/>
  <sheetViews>
    <sheetView workbookViewId="0">
      <selection activeCell="P16" sqref="P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B9A8-E0F3-4E46-912C-C70D674E481E}">
  <dimension ref="A1:O12"/>
  <sheetViews>
    <sheetView showGridLines="0" zoomScale="175" zoomScaleNormal="175" workbookViewId="0">
      <selection activeCell="P5" sqref="P5"/>
    </sheetView>
  </sheetViews>
  <sheetFormatPr defaultRowHeight="15" x14ac:dyDescent="0.25"/>
  <cols>
    <col min="2" max="11" width="3.28515625" customWidth="1"/>
    <col min="13" max="13" width="4.140625" customWidth="1"/>
    <col min="14" max="14" width="11.42578125" customWidth="1"/>
    <col min="15" max="15" width="12.5703125" bestFit="1" customWidth="1"/>
  </cols>
  <sheetData>
    <row r="1" spans="1:15" ht="109.5" customHeight="1" x14ac:dyDescent="0.25"/>
    <row r="2" spans="1:15" ht="18" customHeight="1" x14ac:dyDescent="0.25">
      <c r="A2" t="s">
        <v>48</v>
      </c>
      <c r="B2" t="s">
        <v>47</v>
      </c>
    </row>
    <row r="3" spans="1:15" ht="18" customHeight="1" x14ac:dyDescent="0.25">
      <c r="A3" t="s">
        <v>46</v>
      </c>
      <c r="B3" t="s">
        <v>45</v>
      </c>
    </row>
    <row r="4" spans="1:15" ht="15.75" thickBot="1" x14ac:dyDescent="0.3">
      <c r="C4" s="8">
        <v>0</v>
      </c>
      <c r="D4" s="8">
        <v>1</v>
      </c>
      <c r="E4" s="8">
        <v>2</v>
      </c>
      <c r="F4" s="8">
        <v>3</v>
      </c>
      <c r="G4" s="8">
        <v>4</v>
      </c>
      <c r="H4" s="8">
        <v>5</v>
      </c>
      <c r="I4" s="8">
        <v>6</v>
      </c>
      <c r="J4" s="8">
        <v>7</v>
      </c>
    </row>
    <row r="5" spans="1:15" ht="18" x14ac:dyDescent="0.35">
      <c r="B5">
        <v>0</v>
      </c>
      <c r="C5" s="24"/>
      <c r="D5" s="23"/>
      <c r="E5" s="22"/>
      <c r="F5" s="23"/>
      <c r="G5" s="22"/>
      <c r="H5" s="23"/>
      <c r="I5" s="22"/>
      <c r="J5" s="21" t="s">
        <v>52</v>
      </c>
      <c r="M5" t="s">
        <v>44</v>
      </c>
      <c r="N5" s="1">
        <v>8</v>
      </c>
    </row>
    <row r="6" spans="1:15" ht="18" x14ac:dyDescent="0.35">
      <c r="B6">
        <v>1</v>
      </c>
      <c r="C6" s="20"/>
      <c r="D6" s="16"/>
      <c r="E6" s="17"/>
      <c r="F6" s="16" t="s">
        <v>52</v>
      </c>
      <c r="G6" s="17"/>
      <c r="H6" s="16"/>
      <c r="I6" s="17"/>
      <c r="J6" s="19"/>
      <c r="M6" t="s">
        <v>43</v>
      </c>
      <c r="N6" s="1">
        <v>7</v>
      </c>
    </row>
    <row r="7" spans="1:15" ht="18" x14ac:dyDescent="0.35">
      <c r="B7">
        <v>2</v>
      </c>
      <c r="C7" s="18" t="s">
        <v>52</v>
      </c>
      <c r="D7" s="17"/>
      <c r="E7" s="16"/>
      <c r="F7" s="17"/>
      <c r="G7" s="16"/>
      <c r="H7" s="17"/>
      <c r="I7" s="16"/>
      <c r="J7" s="15"/>
      <c r="M7" t="s">
        <v>42</v>
      </c>
      <c r="N7" s="1">
        <v>6</v>
      </c>
    </row>
    <row r="8" spans="1:15" ht="18" x14ac:dyDescent="0.35">
      <c r="B8">
        <v>3</v>
      </c>
      <c r="C8" s="20"/>
      <c r="D8" s="16"/>
      <c r="E8" s="17" t="s">
        <v>52</v>
      </c>
      <c r="F8" s="16"/>
      <c r="G8" s="17"/>
      <c r="H8" s="16"/>
      <c r="I8" s="17"/>
      <c r="J8" s="19"/>
      <c r="M8" t="s">
        <v>41</v>
      </c>
      <c r="N8" s="1">
        <v>5</v>
      </c>
    </row>
    <row r="9" spans="1:15" ht="18" x14ac:dyDescent="0.35">
      <c r="B9">
        <v>4</v>
      </c>
      <c r="C9" s="18"/>
      <c r="D9" s="17"/>
      <c r="E9" s="16"/>
      <c r="F9" s="17"/>
      <c r="G9" s="16"/>
      <c r="H9" s="17" t="s">
        <v>52</v>
      </c>
      <c r="I9" s="16"/>
      <c r="J9" s="15"/>
      <c r="M9" t="s">
        <v>40</v>
      </c>
      <c r="N9" s="1">
        <v>4</v>
      </c>
    </row>
    <row r="10" spans="1:15" ht="18" x14ac:dyDescent="0.35">
      <c r="B10">
        <v>5</v>
      </c>
      <c r="C10" s="20"/>
      <c r="D10" s="16" t="s">
        <v>52</v>
      </c>
      <c r="E10" s="17"/>
      <c r="F10" s="16"/>
      <c r="G10" s="17"/>
      <c r="H10" s="16"/>
      <c r="I10" s="17"/>
      <c r="J10" s="19"/>
      <c r="M10" t="s">
        <v>39</v>
      </c>
      <c r="N10" s="1">
        <v>3</v>
      </c>
    </row>
    <row r="11" spans="1:15" ht="18" x14ac:dyDescent="0.35">
      <c r="B11">
        <v>6</v>
      </c>
      <c r="C11" s="18"/>
      <c r="D11" s="17"/>
      <c r="E11" s="16"/>
      <c r="F11" s="17"/>
      <c r="G11" s="16"/>
      <c r="H11" s="17"/>
      <c r="I11" s="16" t="s">
        <v>52</v>
      </c>
      <c r="J11" s="15"/>
      <c r="M11" t="s">
        <v>38</v>
      </c>
      <c r="N11" s="1">
        <v>2</v>
      </c>
    </row>
    <row r="12" spans="1:15" ht="18.75" thickBot="1" x14ac:dyDescent="0.4">
      <c r="B12">
        <v>7</v>
      </c>
      <c r="C12" s="14"/>
      <c r="D12" s="13"/>
      <c r="E12" s="12"/>
      <c r="F12" s="13"/>
      <c r="G12" s="12" t="s">
        <v>52</v>
      </c>
      <c r="H12" s="13"/>
      <c r="I12" s="12"/>
      <c r="J12" s="11"/>
      <c r="M12" t="s">
        <v>37</v>
      </c>
      <c r="N12" s="1">
        <v>1</v>
      </c>
      <c r="O12" t="s">
        <v>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E77C-2E44-4150-A468-60ED6E8E1D46}">
  <dimension ref="C2:O8"/>
  <sheetViews>
    <sheetView tabSelected="1" topLeftCell="B1" zoomScale="190" zoomScaleNormal="190" workbookViewId="0">
      <selection activeCell="H12" sqref="H12"/>
    </sheetView>
  </sheetViews>
  <sheetFormatPr defaultRowHeight="15" x14ac:dyDescent="0.25"/>
  <cols>
    <col min="2" max="2" width="4" customWidth="1"/>
  </cols>
  <sheetData>
    <row r="2" spans="3:15" x14ac:dyDescent="0.25">
      <c r="C2" s="25" t="s">
        <v>0</v>
      </c>
      <c r="D2" s="25"/>
      <c r="F2" s="25" t="s">
        <v>1</v>
      </c>
      <c r="G2" s="25"/>
      <c r="I2" s="25" t="s">
        <v>2</v>
      </c>
      <c r="J2" s="25"/>
    </row>
    <row r="3" spans="3:15" x14ac:dyDescent="0.25">
      <c r="C3" s="1">
        <v>1</v>
      </c>
      <c r="D3" s="1">
        <v>2</v>
      </c>
      <c r="F3" s="2">
        <v>1</v>
      </c>
      <c r="G3" s="1">
        <v>2</v>
      </c>
      <c r="I3" s="1">
        <v>7</v>
      </c>
      <c r="J3" s="1">
        <v>10</v>
      </c>
    </row>
    <row r="4" spans="3:15" x14ac:dyDescent="0.25">
      <c r="C4" s="2">
        <v>3</v>
      </c>
      <c r="D4" s="2">
        <v>4</v>
      </c>
      <c r="F4" s="2">
        <v>3</v>
      </c>
      <c r="G4" s="1">
        <v>4</v>
      </c>
      <c r="I4" s="1">
        <v>15</v>
      </c>
      <c r="J4" s="1">
        <v>22</v>
      </c>
    </row>
    <row r="5" spans="3:15" x14ac:dyDescent="0.25">
      <c r="C5" s="1">
        <v>5</v>
      </c>
      <c r="D5" s="1">
        <v>6</v>
      </c>
      <c r="I5" s="1">
        <v>23</v>
      </c>
      <c r="J5" s="1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Circle</vt:lpstr>
      <vt:lpstr>Challenge</vt:lpstr>
      <vt:lpstr>Equality</vt:lpstr>
      <vt:lpstr>Fraction</vt:lpstr>
      <vt:lpstr>Recursion</vt:lpstr>
      <vt:lpstr>Magic 3x3</vt:lpstr>
      <vt:lpstr>Hexagon</vt:lpstr>
      <vt:lpstr>8 Queens</vt:lpstr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2021-11-18T02:09:21Z</dcterms:created>
  <dcterms:modified xsi:type="dcterms:W3CDTF">2024-06-12T08:46:41Z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41fc0572-6156-4fcf-bd29-560f7786937e</vt:lpwstr>
  </property>
</Properties>
</file>